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\SPVA\"/>
    </mc:Choice>
  </mc:AlternateContent>
  <bookViews>
    <workbookView xWindow="0" yWindow="0" windowWidth="20490" windowHeight="9045" tabRatio="930"/>
  </bookViews>
  <sheets>
    <sheet name="Anexo No. 2" sheetId="6" r:id="rId1"/>
  </sheets>
  <definedNames>
    <definedName name="_xlnm.Print_Area" localSheetId="0">'Anexo No. 2'!$B$2:$G$130</definedName>
  </definedNames>
  <calcPr calcId="152511"/>
</workbook>
</file>

<file path=xl/calcChain.xml><?xml version="1.0" encoding="utf-8"?>
<calcChain xmlns="http://schemas.openxmlformats.org/spreadsheetml/2006/main">
  <c r="G112" i="6" l="1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113" i="6" l="1"/>
  <c r="G114" i="6"/>
  <c r="G115" i="6" s="1"/>
  <c r="G57" i="6" l="1"/>
  <c r="G56" i="6"/>
  <c r="G55" i="6"/>
  <c r="G54" i="6"/>
  <c r="G53" i="6"/>
  <c r="G52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45" i="6" l="1"/>
  <c r="G47" i="6" s="1"/>
  <c r="G58" i="6"/>
  <c r="G20" i="6"/>
  <c r="G21" i="6" s="1"/>
  <c r="G64" i="6" l="1"/>
  <c r="G65" i="6" s="1"/>
  <c r="G66" i="6" s="1"/>
  <c r="G67" i="6" s="1"/>
  <c r="G22" i="6"/>
  <c r="G23" i="6" s="1"/>
  <c r="G59" i="6"/>
  <c r="G60" i="6" s="1"/>
  <c r="G46" i="6"/>
  <c r="G48" i="6" s="1"/>
  <c r="G117" i="6" l="1"/>
</calcChain>
</file>

<file path=xl/sharedStrings.xml><?xml version="1.0" encoding="utf-8"?>
<sst xmlns="http://schemas.openxmlformats.org/spreadsheetml/2006/main" count="305" uniqueCount="200">
  <si>
    <t>Item</t>
  </si>
  <si>
    <t xml:space="preserve">Cant </t>
  </si>
  <si>
    <t>Mes</t>
  </si>
  <si>
    <t>Global</t>
  </si>
  <si>
    <t>Hora</t>
  </si>
  <si>
    <t>Servicio</t>
  </si>
  <si>
    <t>Descripción</t>
  </si>
  <si>
    <t>V Unitario</t>
  </si>
  <si>
    <t>V Parcial</t>
  </si>
  <si>
    <t>IVA</t>
  </si>
  <si>
    <t>Unidad</t>
  </si>
  <si>
    <t>A</t>
  </si>
  <si>
    <t>U</t>
  </si>
  <si>
    <t xml:space="preserve">Ronda </t>
  </si>
  <si>
    <t>Mantenimiento Preventivo Sistema CCTV Ciudadano</t>
  </si>
  <si>
    <t>Soporte de Fabricantes para Subsistemas CCTV</t>
  </si>
  <si>
    <t>4.Mantenimiento Correctivo Sistema CCTV Ciudadano</t>
  </si>
  <si>
    <t>CCTV-4.1</t>
  </si>
  <si>
    <t>CCTV-4.2</t>
  </si>
  <si>
    <t>CCTV-4.3</t>
  </si>
  <si>
    <t>CCTV-4.4</t>
  </si>
  <si>
    <t>CCTV-4.5</t>
  </si>
  <si>
    <t>CCTV-4.6</t>
  </si>
  <si>
    <t>CCTV-4.7</t>
  </si>
  <si>
    <t>CCTV-4.8</t>
  </si>
  <si>
    <t>CCTV-4.9</t>
  </si>
  <si>
    <t>CCTV-4.10</t>
  </si>
  <si>
    <t>CCTV-4.11</t>
  </si>
  <si>
    <t>CCTV-4.12</t>
  </si>
  <si>
    <t>CCTV-4.13</t>
  </si>
  <si>
    <t>CCTV-4.14</t>
  </si>
  <si>
    <t>CCTV-4.15</t>
  </si>
  <si>
    <t>CCTV-4.16</t>
  </si>
  <si>
    <t>CCTV-4.17</t>
  </si>
  <si>
    <t>CCTV-4.18</t>
  </si>
  <si>
    <t>CCTV-4.19</t>
  </si>
  <si>
    <t>CCTV-4.20</t>
  </si>
  <si>
    <t>CCTV-4.21</t>
  </si>
  <si>
    <t>CCTV-4.22</t>
  </si>
  <si>
    <t>CCTV-4.23</t>
  </si>
  <si>
    <t>CCTV-4.24</t>
  </si>
  <si>
    <t>CCTV-4.25</t>
  </si>
  <si>
    <t>CCTV-4.26</t>
  </si>
  <si>
    <t>CCTV-4.27</t>
  </si>
  <si>
    <t>CCTV-4.28</t>
  </si>
  <si>
    <t>CCTV-4.29</t>
  </si>
  <si>
    <t>CCTV-4.30</t>
  </si>
  <si>
    <t>CCTV-4.31</t>
  </si>
  <si>
    <t>CCTV-4.34</t>
  </si>
  <si>
    <t>CCTV-4.35</t>
  </si>
  <si>
    <t>CCTV-4.36</t>
  </si>
  <si>
    <t>CCTV-4.37</t>
  </si>
  <si>
    <t>CCTV-4.38</t>
  </si>
  <si>
    <t>Otros</t>
  </si>
  <si>
    <t>CCTV-B-4.32</t>
  </si>
  <si>
    <t>CCTV-4.33</t>
  </si>
  <si>
    <t>Bolsa Repuestos y Reparaciones Mayores CCTV Ciudadano</t>
  </si>
  <si>
    <t>Subtotal Mantenimiento Correctivo CCTV Ciudadano</t>
  </si>
  <si>
    <t>Total Mantenimiento Correctivo CCTV Ciudadano</t>
  </si>
  <si>
    <t>Subtotal Mantenimiento Preventivo CCTV Ciudadano</t>
  </si>
  <si>
    <t>Total Mantenimiento Preventivo CCTV Ciudadano</t>
  </si>
  <si>
    <t>Subtotal Soporte Fabricantes Subsistemas CCTV</t>
  </si>
  <si>
    <t>Total Soporte Fabricantes Subsistemas CCTV</t>
  </si>
  <si>
    <t xml:space="preserve">Subtotal Bolsa Repuestos  CCTV Ciudadano </t>
  </si>
  <si>
    <t xml:space="preserve">Total Bolsa Repuestos  CCTV Ciudadano </t>
  </si>
  <si>
    <t>Bolsa de Repuestos CCTV Ciudadano</t>
  </si>
  <si>
    <t>Soporte y mantenimiento correctivo a cámaras de seguridad ciudadana</t>
  </si>
  <si>
    <t>Soporte y mantenimiento correctivo a cámaras internas del estadio atanasio girardot</t>
  </si>
  <si>
    <t>Soporte y mantenimiento correctivo a cámaras proyecto forpo (sicam)</t>
  </si>
  <si>
    <t>Soporte y mantenimiento correctivo a cámaras del proyecto estadio seguro</t>
  </si>
  <si>
    <t>Soporte y mantenimiento correctivo a cámaras proyecto presupuesto participativo</t>
  </si>
  <si>
    <t>Soporte y mantenimiento correctivo a cámaras plan maestro etapa 1</t>
  </si>
  <si>
    <t>Soporte y mantenimiento correctivo a cámaras plan maestro etapa 2</t>
  </si>
  <si>
    <t>Soporte y mantenimiento correctivo de cámaras de 9 parques (belen, chinca, malibú, el ajedres, carlos e restrepo, bailarina, prado centro, parque la frontera, parque bolivar y ciudadela universitaria)</t>
  </si>
  <si>
    <t>Soporte y mantenimiento correctivo de los sistemas de visualización, gestión y almacenamiento de video.</t>
  </si>
  <si>
    <t>Soporte y mantenimiento correctivo de centros de monitoreo y sitios remotos</t>
  </si>
  <si>
    <t>Soporte y mantenimiento correctivo plataforma inalámbrica</t>
  </si>
  <si>
    <t>Soporte y mantenimiento correctivo infraestructura de fibra forpo</t>
  </si>
  <si>
    <t>Soporte y mantenimiento correctivo infraestructura de fibra en estaciones base</t>
  </si>
  <si>
    <t>Soporte y acompañamiento técnico al personal de sala de grabaciones (incluye: verificaciones técnicas de las estaciones de cómputo, quemadores, solución de inquietudes del dataprotector y constante asesoria técnica de los procesos de grabación)</t>
  </si>
  <si>
    <t>Mantenimiento preventivo a cámaras de seguridad ciudadana</t>
  </si>
  <si>
    <t>Mantenimiento preventivo a cámaras internas del estadio atanasio girardot</t>
  </si>
  <si>
    <t>Mantenimiento preventivo a cámaras proyecto forpo (sicam)</t>
  </si>
  <si>
    <t>Mantenimiento preventivo a cámaras del proyecto estadio seguro</t>
  </si>
  <si>
    <t>Mantenimiento preventivo a cámaras proyecto presupuesto participativo</t>
  </si>
  <si>
    <t>Mantenimiento preventivo de cámaras de 9 parques (belen, chinca, malibú, el ajedres, carlos e restrepo, bailarina, prado centro, parque la frontera, parque bolivar y ciudadela universitaria) + 4 cámaras adicionales</t>
  </si>
  <si>
    <t>Mantenimiento preventivo a cámaras plan maestro etapa 1</t>
  </si>
  <si>
    <t>Mantenimiento preventivo a cámaras plan maestro etapa 2</t>
  </si>
  <si>
    <t>Mantenimiento preventivo de los sistemas de visualización, gestión y almacenamiento de video.</t>
  </si>
  <si>
    <t>Mantenimiento preventivo de centros de monitoreo y sitios remotos</t>
  </si>
  <si>
    <t>Mantenimiento preventivo plataforma inalámbrica</t>
  </si>
  <si>
    <t>Mantenimiento preventivo infraestructura de fibra forpo</t>
  </si>
  <si>
    <t>Mantenimiento preventivo infraestructura de fibra en estaciones base</t>
  </si>
  <si>
    <t>Realización de backup en cintas (no incluye cintas)</t>
  </si>
  <si>
    <t>Limpieza y pintura de postes</t>
  </si>
  <si>
    <t>Soporte para reconfiguración del sistema</t>
  </si>
  <si>
    <t>Traslado de abejas en punto de video</t>
  </si>
  <si>
    <t>Soporte fabricante genetec - 1 año</t>
  </si>
  <si>
    <t>Soporte fabricante redline - 6 meses</t>
  </si>
  <si>
    <t>Soporte fabricante reconocimiento facial herta - 1 año</t>
  </si>
  <si>
    <t>Soporte fabricante reconocimiento placas neural labs- 1 año</t>
  </si>
  <si>
    <t>Soporte nivel 2  fabricante nec - 1 año</t>
  </si>
  <si>
    <t>Soporte fabricante avigilon - 1 año</t>
  </si>
  <si>
    <t>VALOR TOTAL</t>
  </si>
  <si>
    <t>Nombre del Representante Legal__________________________________________</t>
  </si>
  <si>
    <t>C. C. No.______________________________________________________________</t>
  </si>
  <si>
    <t>Dirección de correo_____________________________________________________</t>
  </si>
  <si>
    <t>Dirección electrónica____________________________________________________</t>
  </si>
  <si>
    <t>Ciudad_______________________________________________________________</t>
  </si>
  <si>
    <t>_________________________________________________________</t>
  </si>
  <si>
    <t>(Firma del Representante Legal)</t>
  </si>
  <si>
    <t>Detalle Bolsa de Repuestos Sistema CCTV Ciudadano</t>
  </si>
  <si>
    <t>CCTV-B-4.32.1</t>
  </si>
  <si>
    <t>cámara (q6125-le)</t>
  </si>
  <si>
    <t>CCTV-B-4.32.2</t>
  </si>
  <si>
    <t>cámara de red (q6000-e)</t>
  </si>
  <si>
    <t>CCTV-B-4.32.3</t>
  </si>
  <si>
    <t>cámara fija mini domo (p1435-le)</t>
  </si>
  <si>
    <t>CCTV-B-4.32.4</t>
  </si>
  <si>
    <t>radio ptp (ent-cpe-4958xr-d1)</t>
  </si>
  <si>
    <t>CCTV-B-4.32.5</t>
  </si>
  <si>
    <t>licencia opk-3k-rem-unlmbps-01</t>
  </si>
  <si>
    <t>CCTV-B-4.32.6</t>
  </si>
  <si>
    <t>radio ptp (ent-cpe-4958rf-d1)</t>
  </si>
  <si>
    <t>CCTV-B-4.32.7</t>
  </si>
  <si>
    <t>CCTV-B-4.32.8</t>
  </si>
  <si>
    <t>radio ss (ent-cpe-4958rf-d1)</t>
  </si>
  <si>
    <t>CCTV-B-4.32.9</t>
  </si>
  <si>
    <t>licencia opk-3k-cpe-25mbps-d1</t>
  </si>
  <si>
    <t>CCTV-B-4.32.10</t>
  </si>
  <si>
    <t>radio sc (3krr-g-g-t5x-gps)</t>
  </si>
  <si>
    <t>CCTV-B-4.32.11</t>
  </si>
  <si>
    <t>licencia opk-3k-ellipse-pmpmax-01</t>
  </si>
  <si>
    <t>CCTV-B-4.32.12</t>
  </si>
  <si>
    <t>antena sectorial de 90°(afs-dbg-0590-02)</t>
  </si>
  <si>
    <t>CCTV-B-4.32.13</t>
  </si>
  <si>
    <t xml:space="preserve">switch 24 puertos estación base </t>
  </si>
  <si>
    <t>CCTV-B-4.32.14</t>
  </si>
  <si>
    <t>acrilicos spectra enhanced</t>
  </si>
  <si>
    <t>CCTV-B-4.32.15</t>
  </si>
  <si>
    <t>acrilicos axis q6125-le</t>
  </si>
  <si>
    <t>CCTV-B-4.32.16</t>
  </si>
  <si>
    <t>antena de 29dbi (a2ft2906ltpd)</t>
  </si>
  <si>
    <t>CCTV-B-4.32.17</t>
  </si>
  <si>
    <t>proteccion ethernet cat 6 (fs-rj45-6/100)</t>
  </si>
  <si>
    <t>CCTV-B-4.32.18</t>
  </si>
  <si>
    <t>patch cord rf (ca-nmnmh005)</t>
  </si>
  <si>
    <t>CCTV-B-4.32.19</t>
  </si>
  <si>
    <t>patch cord rj cat 6 de 3 mts</t>
  </si>
  <si>
    <t>CCTV-B-4.32.20</t>
  </si>
  <si>
    <t>ups 1kva con tarjeta de red</t>
  </si>
  <si>
    <t>CCTV-B-4.32.21</t>
  </si>
  <si>
    <t>ups 3kva (gxt4-3000)</t>
  </si>
  <si>
    <t>CCTV-B-4.32.22</t>
  </si>
  <si>
    <t>transformador de aislamiento 220-110</t>
  </si>
  <si>
    <t>CCTV-B-4.32.23</t>
  </si>
  <si>
    <t>brazo escualizable de 1,8 metros</t>
  </si>
  <si>
    <t>CCTV-B-4.32.24</t>
  </si>
  <si>
    <t>fuente de poder ac-dc 30w red line (poe)</t>
  </si>
  <si>
    <t>CCTV-B-4.32.25</t>
  </si>
  <si>
    <t>mufla</t>
  </si>
  <si>
    <t>CCTV-B-4.32.26</t>
  </si>
  <si>
    <t>fibra optica</t>
  </si>
  <si>
    <t>CCTV-B-4.32.27</t>
  </si>
  <si>
    <t>bateria 12v 7ah</t>
  </si>
  <si>
    <t>CCTV-B-4.32.28</t>
  </si>
  <si>
    <t>poe cámaras</t>
  </si>
  <si>
    <t>CCTV-B-4.32.29</t>
  </si>
  <si>
    <t>cámara de 5 mp</t>
  </si>
  <si>
    <t>CCTV-B-4.32.30</t>
  </si>
  <si>
    <t>switch planet ip30 industrial 8p + 2 fibra</t>
  </si>
  <si>
    <t>CCTV-B-4.32.31</t>
  </si>
  <si>
    <t>reflector de 200w</t>
  </si>
  <si>
    <t>CCTV-B-4.32.32</t>
  </si>
  <si>
    <t>reflector de 50w</t>
  </si>
  <si>
    <t>CCTV-B-4.32.33</t>
  </si>
  <si>
    <t xml:space="preserve">inversor sinusoidal para paneles solares </t>
  </si>
  <si>
    <t>CCTV-B-4.32.34</t>
  </si>
  <si>
    <t>controlador para paneles solares</t>
  </si>
  <si>
    <t>CCTV-B-4.32.35</t>
  </si>
  <si>
    <t>bateria para paneles solares</t>
  </si>
  <si>
    <t>CCTV-B-4.32.36</t>
  </si>
  <si>
    <t>panel solar</t>
  </si>
  <si>
    <t>CCTV-B-4.32.37</t>
  </si>
  <si>
    <t>cámara para captura de imágenes a altas velocidades</t>
  </si>
  <si>
    <t>CCTV-B-4.32.38</t>
  </si>
  <si>
    <t>licencia para cámara</t>
  </si>
  <si>
    <t>CCTV-B-4.32.39</t>
  </si>
  <si>
    <t>fuente frontendbox para video wall</t>
  </si>
  <si>
    <t>CCTV-B-4.32.40</t>
  </si>
  <si>
    <t>spare engine ol/olf 70"</t>
  </si>
  <si>
    <t>CCTV-B-4.32.41</t>
  </si>
  <si>
    <t xml:space="preserve">led chain rgb </t>
  </si>
  <si>
    <t>CCTV-B-4.32.42</t>
  </si>
  <si>
    <t xml:space="preserve">formatter board </t>
  </si>
  <si>
    <t>Subtotal Bolsa de Repuestos CCTV Ciudadano</t>
  </si>
  <si>
    <t>Total Bolsa de Repuestos CCTV Ciudadano</t>
  </si>
  <si>
    <t>Metros</t>
  </si>
  <si>
    <t>Valor Total en letras_____________________________________________________________________________________________</t>
  </si>
  <si>
    <t>MANTENIMIENTO PREVENTIVO, CORRECTIVO Y DE ACTUALIZACIÓN, Y SOSTENIMIENTO DEL SISTEMA DE VIDEO VIGILANCIA CIUDADANO Y SUS ELEMENTOS COMPLEMENTARIOS DE LA CIUDAD DE MEDELLÍN.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</si>
</sst>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$&quot;\ * #,##0.00_-;\-&quot;$&quot;\ * #,##0.00_-;_-&quot;$&quot;\ 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-&quot;$&quot;\ * #,##0_-;\-&quot;$&quot;\ * #,##0_-;_-&quot;$&quot;\ * &quot;-&quot;??_-;_-@_-"/>
    <numFmt numFmtId="167" formatCode="&quot;$&quot;\ #,##0_);[Red]\(&quot;$&quot;\ #,##0\)"/>
    <numFmt numFmtId="168" formatCode="&quot;$&quot;#,##0;[Red]&quot;$&quot;#,##0"/>
    <numFmt numFmtId="169" formatCode="_-&quot;$&quot;* #,##0_-;\-&quot;$&quot;* #,##0_-;_-&quot;$&quot;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/>
    <xf numFmtId="0" fontId="21" fillId="0" borderId="0"/>
  </cellStyleXfs>
  <cellXfs count="56">
    <xf numFmtId="0" fontId="0" fillId="0" borderId="0" xfId="0"/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 vertical="center"/>
    </xf>
    <xf numFmtId="0" fontId="0" fillId="33" borderId="10" xfId="0" applyFont="1" applyFill="1" applyBorder="1" applyAlignment="1">
      <alignment horizontal="center" vertical="center"/>
    </xf>
    <xf numFmtId="0" fontId="0" fillId="33" borderId="10" xfId="0" applyFont="1" applyFill="1" applyBorder="1" applyAlignment="1">
      <alignment horizontal="center"/>
    </xf>
    <xf numFmtId="166" fontId="0" fillId="33" borderId="10" xfId="42" applyNumberFormat="1" applyFont="1" applyFill="1" applyBorder="1" applyAlignment="1">
      <alignment vertical="center"/>
    </xf>
    <xf numFmtId="0" fontId="0" fillId="0" borderId="10" xfId="0" applyFont="1" applyFill="1" applyBorder="1" applyAlignment="1">
      <alignment horizontal="center"/>
    </xf>
    <xf numFmtId="9" fontId="16" fillId="33" borderId="1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/>
    </xf>
    <xf numFmtId="166" fontId="0" fillId="0" borderId="10" xfId="42" applyNumberFormat="1" applyFont="1" applyBorder="1" applyAlignment="1">
      <alignment vertical="center"/>
    </xf>
    <xf numFmtId="166" fontId="0" fillId="0" borderId="10" xfId="42" applyNumberFormat="1" applyFont="1" applyFill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horizontal="center" vertical="center" wrapText="1"/>
    </xf>
    <xf numFmtId="9" fontId="19" fillId="33" borderId="10" xfId="0" applyNumberFormat="1" applyFont="1" applyFill="1" applyBorder="1" applyAlignment="1"/>
    <xf numFmtId="0" fontId="0" fillId="0" borderId="0" xfId="0" applyFont="1" applyAlignment="1">
      <alignment vertical="center" wrapText="1"/>
    </xf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Border="1" applyAlignment="1"/>
    <xf numFmtId="166" fontId="0" fillId="0" borderId="10" xfId="42" applyNumberFormat="1" applyFont="1" applyBorder="1" applyAlignment="1"/>
    <xf numFmtId="166" fontId="16" fillId="33" borderId="10" xfId="42" applyNumberFormat="1" applyFont="1" applyFill="1" applyBorder="1" applyAlignment="1"/>
    <xf numFmtId="166" fontId="0" fillId="0" borderId="10" xfId="42" applyNumberFormat="1" applyFont="1" applyFill="1" applyBorder="1" applyAlignment="1"/>
    <xf numFmtId="167" fontId="19" fillId="33" borderId="10" xfId="0" applyNumberFormat="1" applyFont="1" applyFill="1" applyBorder="1" applyAlignment="1"/>
    <xf numFmtId="168" fontId="19" fillId="33" borderId="10" xfId="0" applyNumberFormat="1" applyFont="1" applyFill="1" applyBorder="1" applyAlignment="1"/>
    <xf numFmtId="0" fontId="0" fillId="0" borderId="0" xfId="0" applyFont="1" applyFill="1" applyBorder="1" applyAlignment="1"/>
    <xf numFmtId="167" fontId="19" fillId="0" borderId="0" xfId="0" applyNumberFormat="1" applyFont="1" applyFill="1" applyBorder="1" applyAlignment="1"/>
    <xf numFmtId="0" fontId="16" fillId="0" borderId="0" xfId="0" applyFont="1" applyFill="1" applyBorder="1" applyAlignment="1">
      <alignment horizontal="right" vertical="center" wrapText="1"/>
    </xf>
    <xf numFmtId="0" fontId="16" fillId="33" borderId="10" xfId="0" applyFont="1" applyFill="1" applyBorder="1" applyAlignment="1">
      <alignment vertical="center" wrapText="1"/>
    </xf>
    <xf numFmtId="0" fontId="22" fillId="0" borderId="0" xfId="47" applyFont="1" applyBorder="1"/>
    <xf numFmtId="0" fontId="23" fillId="0" borderId="0" xfId="0" applyFont="1" applyFill="1" applyBorder="1"/>
    <xf numFmtId="0" fontId="23" fillId="0" borderId="0" xfId="0" applyFont="1" applyBorder="1"/>
    <xf numFmtId="0" fontId="0" fillId="0" borderId="10" xfId="0" applyFont="1" applyBorder="1" applyAlignment="1">
      <alignment wrapText="1"/>
    </xf>
    <xf numFmtId="166" fontId="0" fillId="0" borderId="10" xfId="42" applyNumberFormat="1" applyFont="1" applyBorder="1"/>
    <xf numFmtId="169" fontId="0" fillId="0" borderId="10" xfId="42" applyNumberFormat="1" applyFont="1" applyBorder="1"/>
    <xf numFmtId="0" fontId="25" fillId="0" borderId="10" xfId="0" applyFont="1" applyBorder="1" applyAlignment="1">
      <alignment horizontal="center" vertical="center" wrapText="1"/>
    </xf>
    <xf numFmtId="166" fontId="19" fillId="33" borderId="10" xfId="42" applyNumberFormat="1" applyFont="1" applyFill="1" applyBorder="1"/>
    <xf numFmtId="0" fontId="0" fillId="0" borderId="10" xfId="0" applyFont="1" applyFill="1" applyBorder="1" applyAlignment="1">
      <alignment vertical="center" wrapText="1"/>
    </xf>
    <xf numFmtId="0" fontId="16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right"/>
    </xf>
    <xf numFmtId="0" fontId="16" fillId="33" borderId="10" xfId="0" applyFont="1" applyFill="1" applyBorder="1" applyAlignment="1">
      <alignment horizontal="center"/>
    </xf>
    <xf numFmtId="0" fontId="16" fillId="33" borderId="11" xfId="0" applyFont="1" applyFill="1" applyBorder="1" applyAlignment="1">
      <alignment horizontal="center" wrapText="1"/>
    </xf>
    <xf numFmtId="0" fontId="16" fillId="33" borderId="13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19" fillId="33" borderId="11" xfId="0" applyFont="1" applyFill="1" applyBorder="1" applyAlignment="1">
      <alignment horizontal="right"/>
    </xf>
    <xf numFmtId="0" fontId="19" fillId="33" borderId="13" xfId="0" applyFont="1" applyFill="1" applyBorder="1" applyAlignment="1">
      <alignment horizontal="right"/>
    </xf>
    <xf numFmtId="0" fontId="19" fillId="33" borderId="12" xfId="0" applyFont="1" applyFill="1" applyBorder="1" applyAlignment="1">
      <alignment horizontal="right"/>
    </xf>
    <xf numFmtId="0" fontId="19" fillId="33" borderId="10" xfId="0" applyFont="1" applyFill="1" applyBorder="1" applyAlignment="1">
      <alignment horizontal="right"/>
    </xf>
    <xf numFmtId="0" fontId="18" fillId="33" borderId="10" xfId="0" applyFont="1" applyFill="1" applyBorder="1" applyAlignment="1">
      <alignment horizontal="center" vertical="center"/>
    </xf>
  </cellXfs>
  <cellStyles count="48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Moneda [0] 2" xfId="45"/>
    <cellStyle name="Moneda 2" xfId="44"/>
    <cellStyle name="Neutral" xfId="8" builtinId="28" customBuiltin="1"/>
    <cellStyle name="Normal" xfId="0" builtinId="0"/>
    <cellStyle name="Normal 3" xfId="43"/>
    <cellStyle name="Normal 6" xfId="47"/>
    <cellStyle name="Normal 7" xfId="46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abSelected="1" view="pageBreakPreview" zoomScale="85" zoomScaleNormal="100" zoomScaleSheetLayoutView="85" workbookViewId="0"/>
  </sheetViews>
  <sheetFormatPr baseColWidth="10" defaultColWidth="11.42578125" defaultRowHeight="15" customHeight="1" x14ac:dyDescent="0.25"/>
  <cols>
    <col min="1" max="1" width="5.7109375" style="21" customWidth="1"/>
    <col min="2" max="2" width="15.7109375" style="21" customWidth="1"/>
    <col min="3" max="3" width="60.7109375" style="16" customWidth="1"/>
    <col min="4" max="5" width="10.7109375" style="21" customWidth="1"/>
    <col min="6" max="7" width="15.7109375" style="21" customWidth="1"/>
    <col min="8" max="16384" width="11.42578125" style="21"/>
  </cols>
  <sheetData>
    <row r="1" spans="2:7" ht="15" customHeight="1" x14ac:dyDescent="0.25">
      <c r="C1" s="21"/>
    </row>
    <row r="2" spans="2:7" ht="30" customHeight="1" x14ac:dyDescent="0.25">
      <c r="B2" s="45" t="s">
        <v>199</v>
      </c>
      <c r="C2" s="45"/>
      <c r="D2" s="45"/>
      <c r="E2" s="45"/>
      <c r="F2" s="45"/>
      <c r="G2" s="45"/>
    </row>
    <row r="3" spans="2:7" ht="15" customHeight="1" x14ac:dyDescent="0.25">
      <c r="C3" s="21"/>
    </row>
    <row r="4" spans="2:7" ht="15" customHeight="1" x14ac:dyDescent="0.25">
      <c r="B4" s="41" t="s">
        <v>16</v>
      </c>
      <c r="C4" s="41"/>
      <c r="D4" s="41"/>
      <c r="E4" s="41"/>
      <c r="F4" s="41"/>
      <c r="G4" s="41"/>
    </row>
    <row r="5" spans="2:7" ht="15" customHeight="1" x14ac:dyDescent="0.25">
      <c r="B5" s="17" t="s">
        <v>0</v>
      </c>
      <c r="C5" s="1" t="s">
        <v>6</v>
      </c>
      <c r="D5" s="17" t="s">
        <v>10</v>
      </c>
      <c r="E5" s="17" t="s">
        <v>1</v>
      </c>
      <c r="F5" s="17" t="s">
        <v>7</v>
      </c>
      <c r="G5" s="17" t="s">
        <v>8</v>
      </c>
    </row>
    <row r="6" spans="2:7" ht="30" x14ac:dyDescent="0.25">
      <c r="B6" s="2" t="s">
        <v>17</v>
      </c>
      <c r="C6" s="13" t="s">
        <v>66</v>
      </c>
      <c r="D6" s="2" t="s">
        <v>2</v>
      </c>
      <c r="E6" s="2">
        <v>4.5</v>
      </c>
      <c r="F6" s="11"/>
      <c r="G6" s="11">
        <f>F6*E6</f>
        <v>0</v>
      </c>
    </row>
    <row r="7" spans="2:7" ht="30" x14ac:dyDescent="0.25">
      <c r="B7" s="2" t="s">
        <v>18</v>
      </c>
      <c r="C7" s="13" t="s">
        <v>67</v>
      </c>
      <c r="D7" s="2" t="s">
        <v>2</v>
      </c>
      <c r="E7" s="2">
        <v>4.5</v>
      </c>
      <c r="F7" s="11"/>
      <c r="G7" s="11">
        <f t="shared" ref="G7:G19" si="0">F7*E7</f>
        <v>0</v>
      </c>
    </row>
    <row r="8" spans="2:7" ht="30" x14ac:dyDescent="0.25">
      <c r="B8" s="2" t="s">
        <v>19</v>
      </c>
      <c r="C8" s="13" t="s">
        <v>68</v>
      </c>
      <c r="D8" s="2" t="s">
        <v>2</v>
      </c>
      <c r="E8" s="2">
        <v>4.5</v>
      </c>
      <c r="F8" s="11"/>
      <c r="G8" s="11">
        <f t="shared" si="0"/>
        <v>0</v>
      </c>
    </row>
    <row r="9" spans="2:7" ht="30" x14ac:dyDescent="0.25">
      <c r="B9" s="2" t="s">
        <v>20</v>
      </c>
      <c r="C9" s="13" t="s">
        <v>69</v>
      </c>
      <c r="D9" s="2" t="s">
        <v>2</v>
      </c>
      <c r="E9" s="2">
        <v>4.5</v>
      </c>
      <c r="F9" s="11"/>
      <c r="G9" s="11">
        <f t="shared" si="0"/>
        <v>0</v>
      </c>
    </row>
    <row r="10" spans="2:7" ht="30" x14ac:dyDescent="0.25">
      <c r="B10" s="2" t="s">
        <v>21</v>
      </c>
      <c r="C10" s="13" t="s">
        <v>70</v>
      </c>
      <c r="D10" s="2" t="s">
        <v>2</v>
      </c>
      <c r="E10" s="2">
        <v>4.5</v>
      </c>
      <c r="F10" s="11"/>
      <c r="G10" s="11">
        <f t="shared" si="0"/>
        <v>0</v>
      </c>
    </row>
    <row r="11" spans="2:7" ht="30" x14ac:dyDescent="0.25">
      <c r="B11" s="2" t="s">
        <v>22</v>
      </c>
      <c r="C11" s="13" t="s">
        <v>71</v>
      </c>
      <c r="D11" s="2" t="s">
        <v>2</v>
      </c>
      <c r="E11" s="2">
        <v>4.5</v>
      </c>
      <c r="F11" s="11"/>
      <c r="G11" s="11">
        <f t="shared" si="0"/>
        <v>0</v>
      </c>
    </row>
    <row r="12" spans="2:7" ht="30" x14ac:dyDescent="0.25">
      <c r="B12" s="2" t="s">
        <v>23</v>
      </c>
      <c r="C12" s="13" t="s">
        <v>72</v>
      </c>
      <c r="D12" s="2" t="s">
        <v>2</v>
      </c>
      <c r="E12" s="2">
        <v>4.5</v>
      </c>
      <c r="F12" s="11"/>
      <c r="G12" s="11">
        <f t="shared" si="0"/>
        <v>0</v>
      </c>
    </row>
    <row r="13" spans="2:7" ht="60" x14ac:dyDescent="0.25">
      <c r="B13" s="2" t="s">
        <v>24</v>
      </c>
      <c r="C13" s="13" t="s">
        <v>73</v>
      </c>
      <c r="D13" s="2" t="s">
        <v>2</v>
      </c>
      <c r="E13" s="2">
        <v>3</v>
      </c>
      <c r="F13" s="11"/>
      <c r="G13" s="11">
        <f t="shared" si="0"/>
        <v>0</v>
      </c>
    </row>
    <row r="14" spans="2:7" ht="30" x14ac:dyDescent="0.25">
      <c r="B14" s="2" t="s">
        <v>25</v>
      </c>
      <c r="C14" s="13" t="s">
        <v>74</v>
      </c>
      <c r="D14" s="2" t="s">
        <v>2</v>
      </c>
      <c r="E14" s="2">
        <v>4.5</v>
      </c>
      <c r="F14" s="11"/>
      <c r="G14" s="11">
        <f t="shared" si="0"/>
        <v>0</v>
      </c>
    </row>
    <row r="15" spans="2:7" ht="30" x14ac:dyDescent="0.25">
      <c r="B15" s="2" t="s">
        <v>26</v>
      </c>
      <c r="C15" s="13" t="s">
        <v>75</v>
      </c>
      <c r="D15" s="2" t="s">
        <v>2</v>
      </c>
      <c r="E15" s="2">
        <v>4.5</v>
      </c>
      <c r="F15" s="11"/>
      <c r="G15" s="11">
        <f t="shared" si="0"/>
        <v>0</v>
      </c>
    </row>
    <row r="16" spans="2:7" x14ac:dyDescent="0.25">
      <c r="B16" s="2" t="s">
        <v>27</v>
      </c>
      <c r="C16" s="13" t="s">
        <v>76</v>
      </c>
      <c r="D16" s="2" t="s">
        <v>2</v>
      </c>
      <c r="E16" s="2">
        <v>4.5</v>
      </c>
      <c r="F16" s="11"/>
      <c r="G16" s="11">
        <f t="shared" si="0"/>
        <v>0</v>
      </c>
    </row>
    <row r="17" spans="2:7" x14ac:dyDescent="0.25">
      <c r="B17" s="2" t="s">
        <v>28</v>
      </c>
      <c r="C17" s="13" t="s">
        <v>77</v>
      </c>
      <c r="D17" s="2" t="s">
        <v>2</v>
      </c>
      <c r="E17" s="2">
        <v>4.5</v>
      </c>
      <c r="F17" s="11"/>
      <c r="G17" s="11">
        <f t="shared" si="0"/>
        <v>0</v>
      </c>
    </row>
    <row r="18" spans="2:7" ht="30" x14ac:dyDescent="0.25">
      <c r="B18" s="2" t="s">
        <v>29</v>
      </c>
      <c r="C18" s="13" t="s">
        <v>78</v>
      </c>
      <c r="D18" s="2" t="s">
        <v>2</v>
      </c>
      <c r="E18" s="2">
        <v>4.5</v>
      </c>
      <c r="F18" s="11"/>
      <c r="G18" s="11">
        <f t="shared" si="0"/>
        <v>0</v>
      </c>
    </row>
    <row r="19" spans="2:7" ht="60" x14ac:dyDescent="0.25">
      <c r="B19" s="2" t="s">
        <v>30</v>
      </c>
      <c r="C19" s="13" t="s">
        <v>79</v>
      </c>
      <c r="D19" s="2" t="s">
        <v>2</v>
      </c>
      <c r="E19" s="2">
        <v>4.5</v>
      </c>
      <c r="F19" s="11"/>
      <c r="G19" s="11">
        <f t="shared" si="0"/>
        <v>0</v>
      </c>
    </row>
    <row r="20" spans="2:7" ht="15" customHeight="1" x14ac:dyDescent="0.25">
      <c r="B20" s="46" t="s">
        <v>57</v>
      </c>
      <c r="C20" s="46"/>
      <c r="D20" s="46"/>
      <c r="E20" s="46"/>
      <c r="F20" s="46"/>
      <c r="G20" s="24">
        <f>SUM(G6:G19)</f>
        <v>0</v>
      </c>
    </row>
    <row r="21" spans="2:7" ht="15" customHeight="1" x14ac:dyDescent="0.25">
      <c r="B21" s="46" t="s">
        <v>11</v>
      </c>
      <c r="C21" s="46"/>
      <c r="D21" s="46"/>
      <c r="E21" s="46"/>
      <c r="F21" s="9"/>
      <c r="G21" s="24">
        <f>G20*F21</f>
        <v>0</v>
      </c>
    </row>
    <row r="22" spans="2:7" ht="15" customHeight="1" x14ac:dyDescent="0.25">
      <c r="B22" s="46" t="s">
        <v>12</v>
      </c>
      <c r="C22" s="46"/>
      <c r="D22" s="46"/>
      <c r="E22" s="46" t="s">
        <v>12</v>
      </c>
      <c r="F22" s="9"/>
      <c r="G22" s="24">
        <f>G20*F22</f>
        <v>0</v>
      </c>
    </row>
    <row r="23" spans="2:7" ht="15" customHeight="1" x14ac:dyDescent="0.25">
      <c r="B23" s="46" t="s">
        <v>58</v>
      </c>
      <c r="C23" s="46"/>
      <c r="D23" s="46"/>
      <c r="E23" s="46"/>
      <c r="F23" s="46"/>
      <c r="G23" s="24">
        <f>SUM(G20:G22)</f>
        <v>0</v>
      </c>
    </row>
    <row r="25" spans="2:7" ht="15" customHeight="1" x14ac:dyDescent="0.25">
      <c r="B25" s="47" t="s">
        <v>14</v>
      </c>
      <c r="C25" s="47"/>
      <c r="D25" s="47"/>
      <c r="E25" s="47"/>
      <c r="F25" s="47"/>
      <c r="G25" s="47"/>
    </row>
    <row r="26" spans="2:7" ht="15" customHeight="1" x14ac:dyDescent="0.25">
      <c r="B26" s="17" t="s">
        <v>0</v>
      </c>
      <c r="C26" s="1" t="s">
        <v>6</v>
      </c>
      <c r="D26" s="17" t="s">
        <v>10</v>
      </c>
      <c r="E26" s="17" t="s">
        <v>1</v>
      </c>
      <c r="F26" s="17" t="s">
        <v>7</v>
      </c>
      <c r="G26" s="17" t="s">
        <v>8</v>
      </c>
    </row>
    <row r="27" spans="2:7" x14ac:dyDescent="0.25">
      <c r="B27" s="2" t="s">
        <v>31</v>
      </c>
      <c r="C27" s="13" t="s">
        <v>80</v>
      </c>
      <c r="D27" s="2" t="s">
        <v>5</v>
      </c>
      <c r="E27" s="2">
        <v>960</v>
      </c>
      <c r="F27" s="11"/>
      <c r="G27" s="11">
        <f>F27*E27</f>
        <v>0</v>
      </c>
    </row>
    <row r="28" spans="2:7" ht="30" x14ac:dyDescent="0.25">
      <c r="B28" s="2" t="s">
        <v>32</v>
      </c>
      <c r="C28" s="13" t="s">
        <v>81</v>
      </c>
      <c r="D28" s="2" t="s">
        <v>5</v>
      </c>
      <c r="E28" s="2">
        <v>36</v>
      </c>
      <c r="F28" s="11"/>
      <c r="G28" s="11">
        <f>F28*E28</f>
        <v>0</v>
      </c>
    </row>
    <row r="29" spans="2:7" x14ac:dyDescent="0.25">
      <c r="B29" s="2" t="s">
        <v>33</v>
      </c>
      <c r="C29" s="13" t="s">
        <v>82</v>
      </c>
      <c r="D29" s="2" t="s">
        <v>5</v>
      </c>
      <c r="E29" s="2">
        <v>99</v>
      </c>
      <c r="F29" s="11"/>
      <c r="G29" s="11">
        <f t="shared" ref="G29:G44" si="1">F29*E29</f>
        <v>0</v>
      </c>
    </row>
    <row r="30" spans="2:7" x14ac:dyDescent="0.25">
      <c r="B30" s="2" t="s">
        <v>34</v>
      </c>
      <c r="C30" s="13" t="s">
        <v>83</v>
      </c>
      <c r="D30" s="2" t="s">
        <v>5</v>
      </c>
      <c r="E30" s="2">
        <v>134</v>
      </c>
      <c r="F30" s="11"/>
      <c r="G30" s="11">
        <f t="shared" si="1"/>
        <v>0</v>
      </c>
    </row>
    <row r="31" spans="2:7" ht="30" x14ac:dyDescent="0.25">
      <c r="B31" s="2" t="s">
        <v>35</v>
      </c>
      <c r="C31" s="13" t="s">
        <v>84</v>
      </c>
      <c r="D31" s="2" t="s">
        <v>5</v>
      </c>
      <c r="E31" s="2">
        <v>15</v>
      </c>
      <c r="F31" s="11"/>
      <c r="G31" s="11">
        <f t="shared" si="1"/>
        <v>0</v>
      </c>
    </row>
    <row r="32" spans="2:7" ht="60" x14ac:dyDescent="0.25">
      <c r="B32" s="2" t="s">
        <v>36</v>
      </c>
      <c r="C32" s="13" t="s">
        <v>85</v>
      </c>
      <c r="D32" s="2" t="s">
        <v>5</v>
      </c>
      <c r="E32" s="2">
        <v>46</v>
      </c>
      <c r="F32" s="11"/>
      <c r="G32" s="11">
        <f t="shared" si="1"/>
        <v>0</v>
      </c>
    </row>
    <row r="33" spans="2:7" x14ac:dyDescent="0.25">
      <c r="B33" s="2" t="s">
        <v>37</v>
      </c>
      <c r="C33" s="13" t="s">
        <v>86</v>
      </c>
      <c r="D33" s="2" t="s">
        <v>5</v>
      </c>
      <c r="E33" s="2">
        <v>130</v>
      </c>
      <c r="F33" s="11"/>
      <c r="G33" s="11">
        <f t="shared" si="1"/>
        <v>0</v>
      </c>
    </row>
    <row r="34" spans="2:7" x14ac:dyDescent="0.25">
      <c r="B34" s="2" t="s">
        <v>38</v>
      </c>
      <c r="C34" s="13" t="s">
        <v>87</v>
      </c>
      <c r="D34" s="2" t="s">
        <v>5</v>
      </c>
      <c r="E34" s="2">
        <v>450</v>
      </c>
      <c r="F34" s="11"/>
      <c r="G34" s="11">
        <f t="shared" si="1"/>
        <v>0</v>
      </c>
    </row>
    <row r="35" spans="2:7" ht="30" x14ac:dyDescent="0.25">
      <c r="B35" s="2" t="s">
        <v>39</v>
      </c>
      <c r="C35" s="13" t="s">
        <v>88</v>
      </c>
      <c r="D35" s="2" t="s">
        <v>13</v>
      </c>
      <c r="E35" s="2">
        <v>1</v>
      </c>
      <c r="F35" s="11"/>
      <c r="G35" s="11">
        <f t="shared" si="1"/>
        <v>0</v>
      </c>
    </row>
    <row r="36" spans="2:7" ht="30" x14ac:dyDescent="0.25">
      <c r="B36" s="2" t="s">
        <v>40</v>
      </c>
      <c r="C36" s="13" t="s">
        <v>89</v>
      </c>
      <c r="D36" s="2" t="s">
        <v>13</v>
      </c>
      <c r="E36" s="4">
        <v>17</v>
      </c>
      <c r="F36" s="11"/>
      <c r="G36" s="11">
        <f t="shared" si="1"/>
        <v>0</v>
      </c>
    </row>
    <row r="37" spans="2:7" x14ac:dyDescent="0.25">
      <c r="B37" s="2" t="s">
        <v>41</v>
      </c>
      <c r="C37" s="13" t="s">
        <v>90</v>
      </c>
      <c r="D37" s="2" t="s">
        <v>13</v>
      </c>
      <c r="E37" s="2">
        <v>1</v>
      </c>
      <c r="F37" s="11"/>
      <c r="G37" s="11">
        <f t="shared" si="1"/>
        <v>0</v>
      </c>
    </row>
    <row r="38" spans="2:7" x14ac:dyDescent="0.25">
      <c r="B38" s="2" t="s">
        <v>42</v>
      </c>
      <c r="C38" s="13" t="s">
        <v>91</v>
      </c>
      <c r="D38" s="2" t="s">
        <v>13</v>
      </c>
      <c r="E38" s="2">
        <v>1</v>
      </c>
      <c r="F38" s="11"/>
      <c r="G38" s="11">
        <f t="shared" si="1"/>
        <v>0</v>
      </c>
    </row>
    <row r="39" spans="2:7" ht="30" x14ac:dyDescent="0.25">
      <c r="B39" s="2" t="s">
        <v>43</v>
      </c>
      <c r="C39" s="13" t="s">
        <v>92</v>
      </c>
      <c r="D39" s="2" t="s">
        <v>13</v>
      </c>
      <c r="E39" s="2">
        <v>1</v>
      </c>
      <c r="F39" s="11"/>
      <c r="G39" s="11">
        <f t="shared" si="1"/>
        <v>0</v>
      </c>
    </row>
    <row r="40" spans="2:7" x14ac:dyDescent="0.25">
      <c r="B40" s="2" t="s">
        <v>44</v>
      </c>
      <c r="C40" s="13" t="s">
        <v>93</v>
      </c>
      <c r="D40" s="2" t="s">
        <v>13</v>
      </c>
      <c r="E40" s="2">
        <v>1</v>
      </c>
      <c r="F40" s="11"/>
      <c r="G40" s="11">
        <f t="shared" si="1"/>
        <v>0</v>
      </c>
    </row>
    <row r="41" spans="2:7" ht="15" customHeight="1" x14ac:dyDescent="0.25">
      <c r="B41" s="6"/>
      <c r="C41" s="31" t="s">
        <v>53</v>
      </c>
      <c r="D41" s="5"/>
      <c r="E41" s="5"/>
      <c r="F41" s="7"/>
      <c r="G41" s="7">
        <f t="shared" si="1"/>
        <v>0</v>
      </c>
    </row>
    <row r="42" spans="2:7" x14ac:dyDescent="0.25">
      <c r="B42" s="2" t="s">
        <v>45</v>
      </c>
      <c r="C42" s="13" t="s">
        <v>94</v>
      </c>
      <c r="D42" s="2" t="s">
        <v>5</v>
      </c>
      <c r="E42" s="2">
        <v>200</v>
      </c>
      <c r="F42" s="11"/>
      <c r="G42" s="11">
        <f t="shared" si="1"/>
        <v>0</v>
      </c>
    </row>
    <row r="43" spans="2:7" x14ac:dyDescent="0.25">
      <c r="B43" s="2" t="s">
        <v>46</v>
      </c>
      <c r="C43" s="13" t="s">
        <v>95</v>
      </c>
      <c r="D43" s="2" t="s">
        <v>4</v>
      </c>
      <c r="E43" s="2">
        <v>90</v>
      </c>
      <c r="F43" s="11"/>
      <c r="G43" s="11">
        <f t="shared" si="1"/>
        <v>0</v>
      </c>
    </row>
    <row r="44" spans="2:7" x14ac:dyDescent="0.25">
      <c r="B44" s="2" t="s">
        <v>47</v>
      </c>
      <c r="C44" s="13" t="s">
        <v>96</v>
      </c>
      <c r="D44" s="2" t="s">
        <v>4</v>
      </c>
      <c r="E44" s="2">
        <v>40</v>
      </c>
      <c r="F44" s="23"/>
      <c r="G44" s="11">
        <f t="shared" si="1"/>
        <v>0</v>
      </c>
    </row>
    <row r="45" spans="2:7" ht="15" customHeight="1" x14ac:dyDescent="0.25">
      <c r="B45" s="46" t="s">
        <v>59</v>
      </c>
      <c r="C45" s="46"/>
      <c r="D45" s="46"/>
      <c r="E45" s="46"/>
      <c r="F45" s="46"/>
      <c r="G45" s="24">
        <f>SUM(G27:G44)</f>
        <v>0</v>
      </c>
    </row>
    <row r="46" spans="2:7" ht="15" customHeight="1" x14ac:dyDescent="0.25">
      <c r="B46" s="46" t="s">
        <v>11</v>
      </c>
      <c r="C46" s="46"/>
      <c r="D46" s="46"/>
      <c r="E46" s="46"/>
      <c r="F46" s="9"/>
      <c r="G46" s="24">
        <f>G45*F46</f>
        <v>0</v>
      </c>
    </row>
    <row r="47" spans="2:7" ht="15" customHeight="1" x14ac:dyDescent="0.25">
      <c r="B47" s="46" t="s">
        <v>12</v>
      </c>
      <c r="C47" s="46"/>
      <c r="D47" s="46"/>
      <c r="E47" s="46" t="s">
        <v>12</v>
      </c>
      <c r="F47" s="9"/>
      <c r="G47" s="24">
        <f>G45*F47</f>
        <v>0</v>
      </c>
    </row>
    <row r="48" spans="2:7" ht="15" customHeight="1" x14ac:dyDescent="0.25">
      <c r="B48" s="46" t="s">
        <v>60</v>
      </c>
      <c r="C48" s="46"/>
      <c r="D48" s="46"/>
      <c r="E48" s="46"/>
      <c r="F48" s="46"/>
      <c r="G48" s="24">
        <f>SUM(G45:G47)</f>
        <v>0</v>
      </c>
    </row>
    <row r="49" spans="2:7" ht="15" customHeight="1" x14ac:dyDescent="0.25">
      <c r="D49" s="20"/>
      <c r="E49" s="20"/>
    </row>
    <row r="50" spans="2:7" ht="15" customHeight="1" x14ac:dyDescent="0.25">
      <c r="B50" s="47" t="s">
        <v>15</v>
      </c>
      <c r="C50" s="47"/>
      <c r="D50" s="47"/>
      <c r="E50" s="47"/>
      <c r="F50" s="47"/>
      <c r="G50" s="47"/>
    </row>
    <row r="51" spans="2:7" ht="15" customHeight="1" x14ac:dyDescent="0.25">
      <c r="B51" s="19" t="s">
        <v>0</v>
      </c>
      <c r="C51" s="14" t="s">
        <v>6</v>
      </c>
      <c r="D51" s="19" t="s">
        <v>10</v>
      </c>
      <c r="E51" s="19" t="s">
        <v>1</v>
      </c>
      <c r="F51" s="19" t="s">
        <v>7</v>
      </c>
      <c r="G51" s="19" t="s">
        <v>8</v>
      </c>
    </row>
    <row r="52" spans="2:7" x14ac:dyDescent="0.25">
      <c r="B52" s="2" t="s">
        <v>55</v>
      </c>
      <c r="C52" s="13" t="s">
        <v>97</v>
      </c>
      <c r="D52" s="2" t="s">
        <v>3</v>
      </c>
      <c r="E52" s="2">
        <v>1</v>
      </c>
      <c r="F52" s="11"/>
      <c r="G52" s="11">
        <f t="shared" ref="G52:G57" si="2">F52*E52</f>
        <v>0</v>
      </c>
    </row>
    <row r="53" spans="2:7" x14ac:dyDescent="0.25">
      <c r="B53" s="8" t="s">
        <v>48</v>
      </c>
      <c r="C53" s="40" t="s">
        <v>98</v>
      </c>
      <c r="D53" s="4" t="s">
        <v>3</v>
      </c>
      <c r="E53" s="8">
        <v>1</v>
      </c>
      <c r="F53" s="25"/>
      <c r="G53" s="12">
        <f t="shared" si="2"/>
        <v>0</v>
      </c>
    </row>
    <row r="54" spans="2:7" x14ac:dyDescent="0.25">
      <c r="B54" s="2" t="s">
        <v>49</v>
      </c>
      <c r="C54" s="13" t="s">
        <v>99</v>
      </c>
      <c r="D54" s="2" t="s">
        <v>3</v>
      </c>
      <c r="E54" s="2">
        <v>1</v>
      </c>
      <c r="F54" s="11"/>
      <c r="G54" s="11">
        <f t="shared" si="2"/>
        <v>0</v>
      </c>
    </row>
    <row r="55" spans="2:7" x14ac:dyDescent="0.25">
      <c r="B55" s="2" t="s">
        <v>50</v>
      </c>
      <c r="C55" s="13" t="s">
        <v>100</v>
      </c>
      <c r="D55" s="2" t="s">
        <v>3</v>
      </c>
      <c r="E55" s="2">
        <v>1</v>
      </c>
      <c r="F55" s="11"/>
      <c r="G55" s="11">
        <f t="shared" si="2"/>
        <v>0</v>
      </c>
    </row>
    <row r="56" spans="2:7" x14ac:dyDescent="0.25">
      <c r="B56" s="2" t="s">
        <v>51</v>
      </c>
      <c r="C56" s="13" t="s">
        <v>101</v>
      </c>
      <c r="D56" s="2" t="s">
        <v>3</v>
      </c>
      <c r="E56" s="2">
        <v>1</v>
      </c>
      <c r="F56" s="11"/>
      <c r="G56" s="11">
        <f t="shared" si="2"/>
        <v>0</v>
      </c>
    </row>
    <row r="57" spans="2:7" x14ac:dyDescent="0.25">
      <c r="B57" s="3" t="s">
        <v>52</v>
      </c>
      <c r="C57" s="13" t="s">
        <v>102</v>
      </c>
      <c r="D57" s="2" t="s">
        <v>3</v>
      </c>
      <c r="E57" s="3">
        <v>1</v>
      </c>
      <c r="F57" s="23"/>
      <c r="G57" s="11">
        <f t="shared" si="2"/>
        <v>0</v>
      </c>
    </row>
    <row r="58" spans="2:7" ht="15" customHeight="1" x14ac:dyDescent="0.25">
      <c r="B58" s="54" t="s">
        <v>61</v>
      </c>
      <c r="C58" s="54"/>
      <c r="D58" s="54"/>
      <c r="E58" s="54"/>
      <c r="F58" s="54"/>
      <c r="G58" s="26">
        <f>SUM(G52:G57)</f>
        <v>0</v>
      </c>
    </row>
    <row r="59" spans="2:7" ht="15" customHeight="1" x14ac:dyDescent="0.25">
      <c r="B59" s="54" t="s">
        <v>9</v>
      </c>
      <c r="C59" s="54"/>
      <c r="D59" s="54"/>
      <c r="E59" s="54"/>
      <c r="F59" s="15">
        <v>0.19</v>
      </c>
      <c r="G59" s="27">
        <f>G58*F59</f>
        <v>0</v>
      </c>
    </row>
    <row r="60" spans="2:7" ht="15" customHeight="1" x14ac:dyDescent="0.25">
      <c r="B60" s="54" t="s">
        <v>62</v>
      </c>
      <c r="C60" s="54"/>
      <c r="D60" s="54"/>
      <c r="E60" s="54"/>
      <c r="F60" s="54"/>
      <c r="G60" s="26">
        <f>SUM(G58:G59)</f>
        <v>0</v>
      </c>
    </row>
    <row r="62" spans="2:7" ht="15" customHeight="1" x14ac:dyDescent="0.25">
      <c r="B62" s="55" t="s">
        <v>65</v>
      </c>
      <c r="C62" s="55"/>
      <c r="D62" s="55"/>
      <c r="E62" s="55"/>
      <c r="F62" s="55"/>
      <c r="G62" s="55"/>
    </row>
    <row r="63" spans="2:7" ht="15" customHeight="1" x14ac:dyDescent="0.25">
      <c r="B63" s="18" t="s">
        <v>0</v>
      </c>
      <c r="C63" s="1" t="s">
        <v>6</v>
      </c>
      <c r="D63" s="18" t="s">
        <v>10</v>
      </c>
      <c r="E63" s="18" t="s">
        <v>1</v>
      </c>
      <c r="F63" s="18" t="s">
        <v>7</v>
      </c>
      <c r="G63" s="18" t="s">
        <v>8</v>
      </c>
    </row>
    <row r="64" spans="2:7" x14ac:dyDescent="0.25">
      <c r="B64" s="2" t="s">
        <v>54</v>
      </c>
      <c r="C64" s="13" t="s">
        <v>56</v>
      </c>
      <c r="D64" s="2" t="s">
        <v>3</v>
      </c>
      <c r="E64" s="2">
        <v>1</v>
      </c>
      <c r="F64" s="11"/>
      <c r="G64" s="12">
        <f>F64*E64</f>
        <v>0</v>
      </c>
    </row>
    <row r="65" spans="1:8" ht="15" customHeight="1" x14ac:dyDescent="0.25">
      <c r="B65" s="46" t="s">
        <v>63</v>
      </c>
      <c r="C65" s="46"/>
      <c r="D65" s="46"/>
      <c r="E65" s="46"/>
      <c r="F65" s="46"/>
      <c r="G65" s="24">
        <f>SUM(G64)</f>
        <v>0</v>
      </c>
    </row>
    <row r="66" spans="1:8" ht="15" customHeight="1" x14ac:dyDescent="0.25">
      <c r="B66" s="46" t="s">
        <v>9</v>
      </c>
      <c r="C66" s="46"/>
      <c r="D66" s="46"/>
      <c r="E66" s="46"/>
      <c r="F66" s="9">
        <v>0.19</v>
      </c>
      <c r="G66" s="24">
        <f>G65*F66</f>
        <v>0</v>
      </c>
    </row>
    <row r="67" spans="1:8" ht="15" customHeight="1" x14ac:dyDescent="0.25">
      <c r="B67" s="46" t="s">
        <v>64</v>
      </c>
      <c r="C67" s="46"/>
      <c r="D67" s="46"/>
      <c r="E67" s="46"/>
      <c r="F67" s="46"/>
      <c r="G67" s="24">
        <f>SUM(G65:G66)</f>
        <v>0</v>
      </c>
    </row>
    <row r="68" spans="1:8" ht="15" customHeight="1" x14ac:dyDescent="0.25">
      <c r="A68" s="28"/>
      <c r="B68" s="10"/>
      <c r="C68" s="30"/>
      <c r="D68" s="10"/>
      <c r="E68" s="10"/>
      <c r="F68" s="10"/>
      <c r="G68" s="29"/>
      <c r="H68" s="28"/>
    </row>
    <row r="69" spans="1:8" ht="15" customHeight="1" x14ac:dyDescent="0.25">
      <c r="A69" s="28"/>
      <c r="B69" s="48" t="s">
        <v>111</v>
      </c>
      <c r="C69" s="49"/>
      <c r="D69" s="49"/>
      <c r="E69" s="49"/>
      <c r="F69" s="49"/>
      <c r="G69" s="50"/>
      <c r="H69" s="28"/>
    </row>
    <row r="70" spans="1:8" ht="15" customHeight="1" x14ac:dyDescent="0.25">
      <c r="A70" s="28"/>
      <c r="B70" s="14" t="s">
        <v>0</v>
      </c>
      <c r="C70" s="14" t="s">
        <v>6</v>
      </c>
      <c r="D70" s="14" t="s">
        <v>10</v>
      </c>
      <c r="E70" s="14" t="s">
        <v>1</v>
      </c>
      <c r="F70" s="14" t="s">
        <v>7</v>
      </c>
      <c r="G70" s="14" t="s">
        <v>8</v>
      </c>
      <c r="H70" s="28"/>
    </row>
    <row r="71" spans="1:8" ht="15" customHeight="1" x14ac:dyDescent="0.25">
      <c r="A71" s="28"/>
      <c r="B71" s="3" t="s">
        <v>112</v>
      </c>
      <c r="C71" s="35" t="s">
        <v>113</v>
      </c>
      <c r="D71" s="2" t="s">
        <v>10</v>
      </c>
      <c r="E71" s="3">
        <v>4</v>
      </c>
      <c r="F71" s="36"/>
      <c r="G71" s="37">
        <f>F71*E71</f>
        <v>0</v>
      </c>
      <c r="H71" s="28"/>
    </row>
    <row r="72" spans="1:8" ht="15" customHeight="1" x14ac:dyDescent="0.25">
      <c r="A72" s="28"/>
      <c r="B72" s="3" t="s">
        <v>114</v>
      </c>
      <c r="C72" s="35" t="s">
        <v>115</v>
      </c>
      <c r="D72" s="2" t="s">
        <v>10</v>
      </c>
      <c r="E72" s="3">
        <v>1</v>
      </c>
      <c r="F72" s="36"/>
      <c r="G72" s="37">
        <f t="shared" ref="G72:G112" si="3">F72*E72</f>
        <v>0</v>
      </c>
      <c r="H72" s="28"/>
    </row>
    <row r="73" spans="1:8" ht="15" customHeight="1" x14ac:dyDescent="0.25">
      <c r="A73" s="28"/>
      <c r="B73" s="3" t="s">
        <v>116</v>
      </c>
      <c r="C73" s="35" t="s">
        <v>117</v>
      </c>
      <c r="D73" s="2" t="s">
        <v>10</v>
      </c>
      <c r="E73" s="3">
        <v>1</v>
      </c>
      <c r="F73" s="36"/>
      <c r="G73" s="37">
        <f t="shared" si="3"/>
        <v>0</v>
      </c>
      <c r="H73" s="28"/>
    </row>
    <row r="74" spans="1:8" ht="15" customHeight="1" x14ac:dyDescent="0.25">
      <c r="A74" s="28"/>
      <c r="B74" s="3" t="s">
        <v>118</v>
      </c>
      <c r="C74" s="35" t="s">
        <v>119</v>
      </c>
      <c r="D74" s="2" t="s">
        <v>10</v>
      </c>
      <c r="E74" s="3">
        <v>1</v>
      </c>
      <c r="F74" s="36"/>
      <c r="G74" s="37">
        <f t="shared" si="3"/>
        <v>0</v>
      </c>
      <c r="H74" s="28"/>
    </row>
    <row r="75" spans="1:8" ht="15" customHeight="1" x14ac:dyDescent="0.25">
      <c r="A75" s="28"/>
      <c r="B75" s="3" t="s">
        <v>120</v>
      </c>
      <c r="C75" s="35" t="s">
        <v>121</v>
      </c>
      <c r="D75" s="2" t="s">
        <v>10</v>
      </c>
      <c r="E75" s="3">
        <v>1</v>
      </c>
      <c r="F75" s="36"/>
      <c r="G75" s="37">
        <f t="shared" si="3"/>
        <v>0</v>
      </c>
      <c r="H75" s="28"/>
    </row>
    <row r="76" spans="1:8" ht="15" customHeight="1" x14ac:dyDescent="0.25">
      <c r="A76" s="28"/>
      <c r="B76" s="3" t="s">
        <v>122</v>
      </c>
      <c r="C76" s="35" t="s">
        <v>123</v>
      </c>
      <c r="D76" s="2" t="s">
        <v>10</v>
      </c>
      <c r="E76" s="3">
        <v>1</v>
      </c>
      <c r="F76" s="36"/>
      <c r="G76" s="37">
        <f t="shared" si="3"/>
        <v>0</v>
      </c>
      <c r="H76" s="28"/>
    </row>
    <row r="77" spans="1:8" ht="15" customHeight="1" x14ac:dyDescent="0.25">
      <c r="A77" s="28"/>
      <c r="B77" s="3" t="s">
        <v>124</v>
      </c>
      <c r="C77" s="35" t="s">
        <v>121</v>
      </c>
      <c r="D77" s="2" t="s">
        <v>10</v>
      </c>
      <c r="E77" s="3">
        <v>1</v>
      </c>
      <c r="F77" s="36"/>
      <c r="G77" s="37">
        <f t="shared" si="3"/>
        <v>0</v>
      </c>
      <c r="H77" s="28"/>
    </row>
    <row r="78" spans="1:8" ht="15" customHeight="1" x14ac:dyDescent="0.25">
      <c r="A78" s="28"/>
      <c r="B78" s="3" t="s">
        <v>125</v>
      </c>
      <c r="C78" s="35" t="s">
        <v>126</v>
      </c>
      <c r="D78" s="2" t="s">
        <v>10</v>
      </c>
      <c r="E78" s="3">
        <v>1</v>
      </c>
      <c r="F78" s="36"/>
      <c r="G78" s="37">
        <f t="shared" si="3"/>
        <v>0</v>
      </c>
      <c r="H78" s="28"/>
    </row>
    <row r="79" spans="1:8" ht="15" customHeight="1" x14ac:dyDescent="0.25">
      <c r="A79" s="28"/>
      <c r="B79" s="3" t="s">
        <v>127</v>
      </c>
      <c r="C79" s="35" t="s">
        <v>128</v>
      </c>
      <c r="D79" s="2" t="s">
        <v>10</v>
      </c>
      <c r="E79" s="3">
        <v>1</v>
      </c>
      <c r="F79" s="36"/>
      <c r="G79" s="37">
        <f t="shared" si="3"/>
        <v>0</v>
      </c>
      <c r="H79" s="28"/>
    </row>
    <row r="80" spans="1:8" ht="15" customHeight="1" x14ac:dyDescent="0.25">
      <c r="A80" s="28"/>
      <c r="B80" s="3" t="s">
        <v>129</v>
      </c>
      <c r="C80" s="35" t="s">
        <v>130</v>
      </c>
      <c r="D80" s="2" t="s">
        <v>10</v>
      </c>
      <c r="E80" s="3">
        <v>1</v>
      </c>
      <c r="F80" s="36"/>
      <c r="G80" s="37">
        <f t="shared" si="3"/>
        <v>0</v>
      </c>
      <c r="H80" s="28"/>
    </row>
    <row r="81" spans="1:8" ht="15" customHeight="1" x14ac:dyDescent="0.25">
      <c r="A81" s="28"/>
      <c r="B81" s="3" t="s">
        <v>131</v>
      </c>
      <c r="C81" s="35" t="s">
        <v>132</v>
      </c>
      <c r="D81" s="2" t="s">
        <v>10</v>
      </c>
      <c r="E81" s="3">
        <v>1</v>
      </c>
      <c r="F81" s="36"/>
      <c r="G81" s="37">
        <f t="shared" si="3"/>
        <v>0</v>
      </c>
      <c r="H81" s="28"/>
    </row>
    <row r="82" spans="1:8" ht="15" customHeight="1" x14ac:dyDescent="0.25">
      <c r="A82" s="28"/>
      <c r="B82" s="3" t="s">
        <v>133</v>
      </c>
      <c r="C82" s="35" t="s">
        <v>134</v>
      </c>
      <c r="D82" s="2" t="s">
        <v>10</v>
      </c>
      <c r="E82" s="3">
        <v>1</v>
      </c>
      <c r="F82" s="36"/>
      <c r="G82" s="37">
        <f t="shared" si="3"/>
        <v>0</v>
      </c>
      <c r="H82" s="28"/>
    </row>
    <row r="83" spans="1:8" ht="15" customHeight="1" x14ac:dyDescent="0.25">
      <c r="A83" s="28"/>
      <c r="B83" s="3" t="s">
        <v>135</v>
      </c>
      <c r="C83" s="35" t="s">
        <v>136</v>
      </c>
      <c r="D83" s="2" t="s">
        <v>10</v>
      </c>
      <c r="E83" s="3">
        <v>1</v>
      </c>
      <c r="F83" s="36"/>
      <c r="G83" s="37">
        <f t="shared" si="3"/>
        <v>0</v>
      </c>
      <c r="H83" s="28"/>
    </row>
    <row r="84" spans="1:8" ht="15" customHeight="1" x14ac:dyDescent="0.25">
      <c r="A84" s="28"/>
      <c r="B84" s="3" t="s">
        <v>137</v>
      </c>
      <c r="C84" s="35" t="s">
        <v>138</v>
      </c>
      <c r="D84" s="2" t="s">
        <v>10</v>
      </c>
      <c r="E84" s="3">
        <v>8</v>
      </c>
      <c r="F84" s="36"/>
      <c r="G84" s="37">
        <f t="shared" si="3"/>
        <v>0</v>
      </c>
      <c r="H84" s="28"/>
    </row>
    <row r="85" spans="1:8" ht="15" customHeight="1" x14ac:dyDescent="0.25">
      <c r="A85" s="28"/>
      <c r="B85" s="3" t="s">
        <v>139</v>
      </c>
      <c r="C85" s="35" t="s">
        <v>140</v>
      </c>
      <c r="D85" s="2" t="s">
        <v>10</v>
      </c>
      <c r="E85" s="3">
        <v>25</v>
      </c>
      <c r="F85" s="36"/>
      <c r="G85" s="37">
        <f t="shared" si="3"/>
        <v>0</v>
      </c>
      <c r="H85" s="28"/>
    </row>
    <row r="86" spans="1:8" ht="15" customHeight="1" x14ac:dyDescent="0.25">
      <c r="A86" s="28"/>
      <c r="B86" s="3" t="s">
        <v>141</v>
      </c>
      <c r="C86" s="35" t="s">
        <v>142</v>
      </c>
      <c r="D86" s="2" t="s">
        <v>10</v>
      </c>
      <c r="E86" s="3">
        <v>1</v>
      </c>
      <c r="F86" s="36"/>
      <c r="G86" s="37">
        <f t="shared" si="3"/>
        <v>0</v>
      </c>
      <c r="H86" s="28"/>
    </row>
    <row r="87" spans="1:8" ht="15" customHeight="1" x14ac:dyDescent="0.25">
      <c r="A87" s="28"/>
      <c r="B87" s="3" t="s">
        <v>143</v>
      </c>
      <c r="C87" s="35" t="s">
        <v>144</v>
      </c>
      <c r="D87" s="2" t="s">
        <v>10</v>
      </c>
      <c r="E87" s="3">
        <v>22</v>
      </c>
      <c r="F87" s="36"/>
      <c r="G87" s="37">
        <f t="shared" si="3"/>
        <v>0</v>
      </c>
      <c r="H87" s="28"/>
    </row>
    <row r="88" spans="1:8" ht="15" customHeight="1" x14ac:dyDescent="0.25">
      <c r="A88" s="28"/>
      <c r="B88" s="3" t="s">
        <v>145</v>
      </c>
      <c r="C88" s="35" t="s">
        <v>146</v>
      </c>
      <c r="D88" s="2" t="s">
        <v>10</v>
      </c>
      <c r="E88" s="3">
        <v>4</v>
      </c>
      <c r="F88" s="36"/>
      <c r="G88" s="37">
        <f t="shared" si="3"/>
        <v>0</v>
      </c>
      <c r="H88" s="28"/>
    </row>
    <row r="89" spans="1:8" ht="15" customHeight="1" x14ac:dyDescent="0.25">
      <c r="A89" s="28"/>
      <c r="B89" s="3" t="s">
        <v>147</v>
      </c>
      <c r="C89" s="35" t="s">
        <v>148</v>
      </c>
      <c r="D89" s="2" t="s">
        <v>10</v>
      </c>
      <c r="E89" s="3">
        <v>25</v>
      </c>
      <c r="F89" s="36"/>
      <c r="G89" s="37">
        <f t="shared" si="3"/>
        <v>0</v>
      </c>
      <c r="H89" s="28"/>
    </row>
    <row r="90" spans="1:8" ht="15" customHeight="1" x14ac:dyDescent="0.25">
      <c r="A90" s="28"/>
      <c r="B90" s="3" t="s">
        <v>149</v>
      </c>
      <c r="C90" s="35" t="s">
        <v>150</v>
      </c>
      <c r="D90" s="2" t="s">
        <v>10</v>
      </c>
      <c r="E90" s="3">
        <v>2</v>
      </c>
      <c r="F90" s="36"/>
      <c r="G90" s="37">
        <f t="shared" si="3"/>
        <v>0</v>
      </c>
      <c r="H90" s="28"/>
    </row>
    <row r="91" spans="1:8" ht="15" customHeight="1" x14ac:dyDescent="0.25">
      <c r="A91" s="28"/>
      <c r="B91" s="3" t="s">
        <v>151</v>
      </c>
      <c r="C91" s="35" t="s">
        <v>152</v>
      </c>
      <c r="D91" s="2" t="s">
        <v>10</v>
      </c>
      <c r="E91" s="3">
        <v>1</v>
      </c>
      <c r="F91" s="36"/>
      <c r="G91" s="37">
        <f t="shared" si="3"/>
        <v>0</v>
      </c>
      <c r="H91" s="28"/>
    </row>
    <row r="92" spans="1:8" ht="15" customHeight="1" x14ac:dyDescent="0.25">
      <c r="A92" s="28"/>
      <c r="B92" s="3" t="s">
        <v>153</v>
      </c>
      <c r="C92" s="35" t="s">
        <v>154</v>
      </c>
      <c r="D92" s="2" t="s">
        <v>10</v>
      </c>
      <c r="E92" s="3">
        <v>22</v>
      </c>
      <c r="F92" s="36"/>
      <c r="G92" s="37">
        <f t="shared" si="3"/>
        <v>0</v>
      </c>
      <c r="H92" s="28"/>
    </row>
    <row r="93" spans="1:8" ht="15" customHeight="1" x14ac:dyDescent="0.25">
      <c r="A93" s="28"/>
      <c r="B93" s="3" t="s">
        <v>155</v>
      </c>
      <c r="C93" s="35" t="s">
        <v>156</v>
      </c>
      <c r="D93" s="2" t="s">
        <v>10</v>
      </c>
      <c r="E93" s="3">
        <v>22</v>
      </c>
      <c r="F93" s="36"/>
      <c r="G93" s="37">
        <f t="shared" si="3"/>
        <v>0</v>
      </c>
      <c r="H93" s="28"/>
    </row>
    <row r="94" spans="1:8" ht="15" customHeight="1" x14ac:dyDescent="0.25">
      <c r="A94" s="28"/>
      <c r="B94" s="3" t="s">
        <v>157</v>
      </c>
      <c r="C94" s="13" t="s">
        <v>158</v>
      </c>
      <c r="D94" s="2" t="s">
        <v>10</v>
      </c>
      <c r="E94" s="3">
        <v>25</v>
      </c>
      <c r="F94" s="36"/>
      <c r="G94" s="37">
        <f t="shared" si="3"/>
        <v>0</v>
      </c>
      <c r="H94" s="28"/>
    </row>
    <row r="95" spans="1:8" ht="15" customHeight="1" x14ac:dyDescent="0.25">
      <c r="A95" s="28"/>
      <c r="B95" s="3" t="s">
        <v>159</v>
      </c>
      <c r="C95" s="35" t="s">
        <v>160</v>
      </c>
      <c r="D95" s="2" t="s">
        <v>10</v>
      </c>
      <c r="E95" s="3">
        <v>1</v>
      </c>
      <c r="F95" s="36"/>
      <c r="G95" s="37">
        <f t="shared" si="3"/>
        <v>0</v>
      </c>
      <c r="H95" s="28"/>
    </row>
    <row r="96" spans="1:8" ht="15" customHeight="1" x14ac:dyDescent="0.25">
      <c r="A96" s="28"/>
      <c r="B96" s="3" t="s">
        <v>161</v>
      </c>
      <c r="C96" s="35" t="s">
        <v>162</v>
      </c>
      <c r="D96" s="2" t="s">
        <v>197</v>
      </c>
      <c r="E96" s="3">
        <v>250</v>
      </c>
      <c r="F96" s="36"/>
      <c r="G96" s="37">
        <f t="shared" si="3"/>
        <v>0</v>
      </c>
      <c r="H96" s="28"/>
    </row>
    <row r="97" spans="1:8" ht="15" customHeight="1" x14ac:dyDescent="0.25">
      <c r="A97" s="28"/>
      <c r="B97" s="3" t="s">
        <v>163</v>
      </c>
      <c r="C97" s="35" t="s">
        <v>164</v>
      </c>
      <c r="D97" s="2" t="s">
        <v>10</v>
      </c>
      <c r="E97" s="3">
        <v>22</v>
      </c>
      <c r="F97" s="36"/>
      <c r="G97" s="37">
        <f t="shared" si="3"/>
        <v>0</v>
      </c>
      <c r="H97" s="28"/>
    </row>
    <row r="98" spans="1:8" ht="15" customHeight="1" x14ac:dyDescent="0.25">
      <c r="A98" s="28"/>
      <c r="B98" s="3" t="s">
        <v>165</v>
      </c>
      <c r="C98" s="35" t="s">
        <v>166</v>
      </c>
      <c r="D98" s="2" t="s">
        <v>10</v>
      </c>
      <c r="E98" s="3">
        <v>22</v>
      </c>
      <c r="F98" s="36"/>
      <c r="G98" s="37">
        <f t="shared" si="3"/>
        <v>0</v>
      </c>
      <c r="H98" s="28"/>
    </row>
    <row r="99" spans="1:8" ht="15" customHeight="1" x14ac:dyDescent="0.25">
      <c r="A99" s="28"/>
      <c r="B99" s="3" t="s">
        <v>167</v>
      </c>
      <c r="C99" s="35" t="s">
        <v>168</v>
      </c>
      <c r="D99" s="2" t="s">
        <v>10</v>
      </c>
      <c r="E99" s="3">
        <v>1</v>
      </c>
      <c r="F99" s="36"/>
      <c r="G99" s="37">
        <f t="shared" si="3"/>
        <v>0</v>
      </c>
      <c r="H99" s="28"/>
    </row>
    <row r="100" spans="1:8" ht="15" customHeight="1" x14ac:dyDescent="0.25">
      <c r="A100" s="28"/>
      <c r="B100" s="3" t="s">
        <v>169</v>
      </c>
      <c r="C100" s="13" t="s">
        <v>170</v>
      </c>
      <c r="D100" s="2" t="s">
        <v>10</v>
      </c>
      <c r="E100" s="3">
        <v>2</v>
      </c>
      <c r="F100" s="36"/>
      <c r="G100" s="37">
        <f t="shared" si="3"/>
        <v>0</v>
      </c>
      <c r="H100" s="28"/>
    </row>
    <row r="101" spans="1:8" ht="15" customHeight="1" x14ac:dyDescent="0.25">
      <c r="A101" s="28"/>
      <c r="B101" s="3" t="s">
        <v>171</v>
      </c>
      <c r="C101" s="35" t="s">
        <v>172</v>
      </c>
      <c r="D101" s="2" t="s">
        <v>10</v>
      </c>
      <c r="E101" s="3">
        <v>1</v>
      </c>
      <c r="F101" s="36"/>
      <c r="G101" s="37">
        <f t="shared" si="3"/>
        <v>0</v>
      </c>
      <c r="H101" s="28"/>
    </row>
    <row r="102" spans="1:8" ht="15" customHeight="1" x14ac:dyDescent="0.25">
      <c r="A102" s="28"/>
      <c r="B102" s="3" t="s">
        <v>173</v>
      </c>
      <c r="C102" s="35" t="s">
        <v>174</v>
      </c>
      <c r="D102" s="2" t="s">
        <v>10</v>
      </c>
      <c r="E102" s="3">
        <v>1</v>
      </c>
      <c r="F102" s="36"/>
      <c r="G102" s="37">
        <f t="shared" si="3"/>
        <v>0</v>
      </c>
      <c r="H102" s="28"/>
    </row>
    <row r="103" spans="1:8" ht="15" customHeight="1" x14ac:dyDescent="0.25">
      <c r="A103" s="28"/>
      <c r="B103" s="3" t="s">
        <v>175</v>
      </c>
      <c r="C103" s="35" t="s">
        <v>176</v>
      </c>
      <c r="D103" s="2" t="s">
        <v>10</v>
      </c>
      <c r="E103" s="3">
        <v>1</v>
      </c>
      <c r="F103" s="36"/>
      <c r="G103" s="37">
        <f t="shared" si="3"/>
        <v>0</v>
      </c>
      <c r="H103" s="28"/>
    </row>
    <row r="104" spans="1:8" ht="15" customHeight="1" x14ac:dyDescent="0.25">
      <c r="A104" s="28"/>
      <c r="B104" s="3" t="s">
        <v>177</v>
      </c>
      <c r="C104" s="35" t="s">
        <v>178</v>
      </c>
      <c r="D104" s="2" t="s">
        <v>10</v>
      </c>
      <c r="E104" s="3">
        <v>1</v>
      </c>
      <c r="F104" s="36"/>
      <c r="G104" s="37">
        <f t="shared" si="3"/>
        <v>0</v>
      </c>
      <c r="H104" s="28"/>
    </row>
    <row r="105" spans="1:8" ht="15" customHeight="1" x14ac:dyDescent="0.25">
      <c r="A105" s="28"/>
      <c r="B105" s="3" t="s">
        <v>179</v>
      </c>
      <c r="C105" s="35" t="s">
        <v>180</v>
      </c>
      <c r="D105" s="2" t="s">
        <v>10</v>
      </c>
      <c r="E105" s="3">
        <v>1</v>
      </c>
      <c r="F105" s="36"/>
      <c r="G105" s="37">
        <f t="shared" si="3"/>
        <v>0</v>
      </c>
      <c r="H105" s="28"/>
    </row>
    <row r="106" spans="1:8" ht="15" customHeight="1" x14ac:dyDescent="0.25">
      <c r="A106" s="28"/>
      <c r="B106" s="3" t="s">
        <v>181</v>
      </c>
      <c r="C106" s="35" t="s">
        <v>182</v>
      </c>
      <c r="D106" s="2" t="s">
        <v>10</v>
      </c>
      <c r="E106" s="3">
        <v>1</v>
      </c>
      <c r="F106" s="36"/>
      <c r="G106" s="37">
        <f t="shared" si="3"/>
        <v>0</v>
      </c>
      <c r="H106" s="28"/>
    </row>
    <row r="107" spans="1:8" ht="15" customHeight="1" x14ac:dyDescent="0.25">
      <c r="A107" s="28"/>
      <c r="B107" s="2" t="s">
        <v>183</v>
      </c>
      <c r="C107" s="35" t="s">
        <v>184</v>
      </c>
      <c r="D107" s="2" t="s">
        <v>10</v>
      </c>
      <c r="E107" s="2">
        <v>1</v>
      </c>
      <c r="F107" s="11"/>
      <c r="G107" s="37">
        <f t="shared" si="3"/>
        <v>0</v>
      </c>
      <c r="H107" s="28"/>
    </row>
    <row r="108" spans="1:8" ht="15" customHeight="1" x14ac:dyDescent="0.25">
      <c r="A108" s="28"/>
      <c r="B108" s="3" t="s">
        <v>185</v>
      </c>
      <c r="C108" s="35" t="s">
        <v>186</v>
      </c>
      <c r="D108" s="2" t="s">
        <v>10</v>
      </c>
      <c r="E108" s="38">
        <v>1</v>
      </c>
      <c r="F108" s="36"/>
      <c r="G108" s="37">
        <f t="shared" si="3"/>
        <v>0</v>
      </c>
      <c r="H108" s="28"/>
    </row>
    <row r="109" spans="1:8" ht="15" customHeight="1" x14ac:dyDescent="0.25">
      <c r="A109" s="28"/>
      <c r="B109" s="3" t="s">
        <v>187</v>
      </c>
      <c r="C109" s="35" t="s">
        <v>188</v>
      </c>
      <c r="D109" s="2" t="s">
        <v>10</v>
      </c>
      <c r="E109" s="38">
        <v>1</v>
      </c>
      <c r="F109" s="36"/>
      <c r="G109" s="37">
        <f t="shared" si="3"/>
        <v>0</v>
      </c>
      <c r="H109" s="28"/>
    </row>
    <row r="110" spans="1:8" ht="15" customHeight="1" x14ac:dyDescent="0.25">
      <c r="A110" s="28"/>
      <c r="B110" s="3" t="s">
        <v>189</v>
      </c>
      <c r="C110" s="35" t="s">
        <v>190</v>
      </c>
      <c r="D110" s="2" t="s">
        <v>10</v>
      </c>
      <c r="E110" s="38">
        <v>1</v>
      </c>
      <c r="F110" s="36"/>
      <c r="G110" s="37">
        <f t="shared" si="3"/>
        <v>0</v>
      </c>
      <c r="H110" s="28"/>
    </row>
    <row r="111" spans="1:8" ht="15" customHeight="1" x14ac:dyDescent="0.25">
      <c r="A111" s="28"/>
      <c r="B111" s="3" t="s">
        <v>191</v>
      </c>
      <c r="C111" s="35" t="s">
        <v>192</v>
      </c>
      <c r="D111" s="2" t="s">
        <v>10</v>
      </c>
      <c r="E111" s="38">
        <v>2</v>
      </c>
      <c r="F111" s="36"/>
      <c r="G111" s="37">
        <f t="shared" si="3"/>
        <v>0</v>
      </c>
      <c r="H111" s="28"/>
    </row>
    <row r="112" spans="1:8" ht="15" customHeight="1" x14ac:dyDescent="0.25">
      <c r="A112" s="28"/>
      <c r="B112" s="3" t="s">
        <v>193</v>
      </c>
      <c r="C112" s="35" t="s">
        <v>194</v>
      </c>
      <c r="D112" s="2" t="s">
        <v>10</v>
      </c>
      <c r="E112" s="38">
        <v>1</v>
      </c>
      <c r="F112" s="36"/>
      <c r="G112" s="37">
        <f t="shared" si="3"/>
        <v>0</v>
      </c>
      <c r="H112" s="28"/>
    </row>
    <row r="113" spans="1:8" ht="15" customHeight="1" x14ac:dyDescent="0.25">
      <c r="A113" s="28"/>
      <c r="B113" s="46" t="s">
        <v>195</v>
      </c>
      <c r="C113" s="46"/>
      <c r="D113" s="46"/>
      <c r="E113" s="46"/>
      <c r="F113" s="46"/>
      <c r="G113" s="39">
        <f>SUM(G71:G112)</f>
        <v>0</v>
      </c>
      <c r="H113" s="28"/>
    </row>
    <row r="114" spans="1:8" ht="15" customHeight="1" x14ac:dyDescent="0.25">
      <c r="A114" s="28"/>
      <c r="B114" s="51" t="s">
        <v>9</v>
      </c>
      <c r="C114" s="52"/>
      <c r="D114" s="52"/>
      <c r="E114" s="53"/>
      <c r="F114" s="15">
        <v>0.19</v>
      </c>
      <c r="G114" s="39">
        <f>G113*F114</f>
        <v>0</v>
      </c>
      <c r="H114" s="28"/>
    </row>
    <row r="115" spans="1:8" ht="15" customHeight="1" x14ac:dyDescent="0.25">
      <c r="A115" s="28"/>
      <c r="B115" s="46" t="s">
        <v>196</v>
      </c>
      <c r="C115" s="46"/>
      <c r="D115" s="46"/>
      <c r="E115" s="46"/>
      <c r="F115" s="46"/>
      <c r="G115" s="39">
        <f>SUM(G113:G114)</f>
        <v>0</v>
      </c>
      <c r="H115" s="28"/>
    </row>
    <row r="116" spans="1:8" ht="15" customHeight="1" x14ac:dyDescent="0.25">
      <c r="A116" s="28"/>
      <c r="B116" s="10"/>
      <c r="C116" s="30"/>
      <c r="D116" s="10"/>
      <c r="E116" s="10"/>
      <c r="F116" s="10"/>
      <c r="G116" s="29"/>
      <c r="H116" s="28"/>
    </row>
    <row r="117" spans="1:8" ht="15" customHeight="1" x14ac:dyDescent="0.25">
      <c r="A117" s="22"/>
      <c r="B117" s="42" t="s">
        <v>103</v>
      </c>
      <c r="C117" s="43"/>
      <c r="D117" s="43"/>
      <c r="E117" s="43"/>
      <c r="F117" s="44"/>
      <c r="G117" s="24">
        <f>G23+G48+G60+G67</f>
        <v>0</v>
      </c>
      <c r="H117" s="22"/>
    </row>
    <row r="118" spans="1:8" ht="15" customHeight="1" x14ac:dyDescent="0.25">
      <c r="B118" s="32"/>
      <c r="C118" s="33"/>
      <c r="D118" s="33"/>
      <c r="E118" s="33"/>
      <c r="F118" s="33"/>
      <c r="G118" s="33"/>
    </row>
    <row r="119" spans="1:8" ht="15" customHeight="1" x14ac:dyDescent="0.25">
      <c r="B119" s="32" t="s">
        <v>198</v>
      </c>
      <c r="C119" s="33"/>
      <c r="D119" s="33"/>
      <c r="E119" s="33"/>
      <c r="F119" s="33"/>
      <c r="G119" s="33"/>
    </row>
    <row r="120" spans="1:8" ht="15" customHeight="1" x14ac:dyDescent="0.25">
      <c r="B120" s="33"/>
      <c r="C120" s="33"/>
      <c r="D120" s="33"/>
      <c r="E120" s="33"/>
      <c r="F120" s="33"/>
      <c r="G120" s="33"/>
    </row>
    <row r="121" spans="1:8" ht="15" customHeight="1" x14ac:dyDescent="0.25">
      <c r="B121" s="34" t="s">
        <v>104</v>
      </c>
      <c r="C121" s="33"/>
      <c r="D121" s="33"/>
      <c r="E121" s="33"/>
      <c r="F121" s="33"/>
      <c r="G121" s="33"/>
    </row>
    <row r="122" spans="1:8" ht="15" customHeight="1" x14ac:dyDescent="0.25">
      <c r="B122" s="34" t="s">
        <v>105</v>
      </c>
      <c r="C122" s="33"/>
      <c r="D122" s="33"/>
      <c r="E122" s="33"/>
      <c r="F122" s="33"/>
      <c r="G122" s="33"/>
    </row>
    <row r="123" spans="1:8" ht="15" customHeight="1" x14ac:dyDescent="0.25">
      <c r="B123" s="34" t="s">
        <v>106</v>
      </c>
      <c r="C123" s="33"/>
      <c r="D123" s="33"/>
      <c r="E123" s="33"/>
      <c r="F123" s="33"/>
      <c r="G123" s="33"/>
    </row>
    <row r="124" spans="1:8" ht="15" customHeight="1" x14ac:dyDescent="0.25">
      <c r="B124" s="34" t="s">
        <v>107</v>
      </c>
      <c r="C124" s="33"/>
      <c r="D124" s="33"/>
      <c r="E124" s="33"/>
      <c r="F124" s="33"/>
      <c r="G124" s="33"/>
    </row>
    <row r="125" spans="1:8" ht="15" customHeight="1" x14ac:dyDescent="0.25">
      <c r="B125" s="34" t="s">
        <v>108</v>
      </c>
      <c r="C125" s="33"/>
      <c r="D125" s="33"/>
      <c r="E125" s="33"/>
      <c r="F125" s="33"/>
      <c r="G125" s="33"/>
    </row>
    <row r="126" spans="1:8" ht="15" customHeight="1" x14ac:dyDescent="0.25">
      <c r="B126" s="34"/>
      <c r="C126" s="33"/>
      <c r="D126" s="33"/>
      <c r="E126" s="33"/>
      <c r="F126" s="33"/>
      <c r="G126" s="33"/>
    </row>
    <row r="127" spans="1:8" ht="15" customHeight="1" x14ac:dyDescent="0.25">
      <c r="B127" s="34"/>
      <c r="C127" s="33"/>
      <c r="D127" s="33"/>
      <c r="E127" s="33"/>
      <c r="F127" s="33"/>
      <c r="G127" s="33"/>
    </row>
    <row r="128" spans="1:8" ht="15" customHeight="1" x14ac:dyDescent="0.25">
      <c r="B128" s="34"/>
      <c r="C128" s="33"/>
      <c r="D128" s="33"/>
      <c r="E128" s="33"/>
      <c r="F128" s="33"/>
      <c r="G128" s="33"/>
    </row>
    <row r="129" spans="2:7" ht="15" customHeight="1" x14ac:dyDescent="0.25">
      <c r="B129" s="34" t="s">
        <v>109</v>
      </c>
      <c r="C129" s="33"/>
      <c r="D129" s="33"/>
      <c r="E129" s="33"/>
      <c r="F129" s="33"/>
      <c r="G129" s="33"/>
    </row>
    <row r="130" spans="2:7" ht="15" customHeight="1" x14ac:dyDescent="0.25">
      <c r="B130" s="34" t="s">
        <v>110</v>
      </c>
      <c r="C130" s="33"/>
      <c r="D130" s="33"/>
      <c r="E130" s="33"/>
      <c r="F130" s="33"/>
      <c r="G130" s="33"/>
    </row>
  </sheetData>
  <mergeCells count="24">
    <mergeCell ref="B69:G69"/>
    <mergeCell ref="B113:F113"/>
    <mergeCell ref="B114:E114"/>
    <mergeCell ref="B115:F115"/>
    <mergeCell ref="B58:F58"/>
    <mergeCell ref="B59:E59"/>
    <mergeCell ref="B60:F60"/>
    <mergeCell ref="B62:G62"/>
    <mergeCell ref="B65:F65"/>
    <mergeCell ref="B4:G4"/>
    <mergeCell ref="B117:F117"/>
    <mergeCell ref="B2:G2"/>
    <mergeCell ref="B66:E66"/>
    <mergeCell ref="B67:F67"/>
    <mergeCell ref="B20:F20"/>
    <mergeCell ref="B21:E21"/>
    <mergeCell ref="B22:E22"/>
    <mergeCell ref="B23:F23"/>
    <mergeCell ref="B25:G25"/>
    <mergeCell ref="B45:F45"/>
    <mergeCell ref="B46:E46"/>
    <mergeCell ref="B47:E47"/>
    <mergeCell ref="B48:F48"/>
    <mergeCell ref="B50:G50"/>
  </mergeCells>
  <pageMargins left="0.7" right="0.7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No. 2</vt:lpstr>
      <vt:lpstr>'Anexo No. 2'!Área_de_impresión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Dario Martinez Ruiz</dc:creator>
  <cp:lastModifiedBy>Orlando Antonio Navarro Moncada</cp:lastModifiedBy>
  <dcterms:created xsi:type="dcterms:W3CDTF">2020-01-16T12:24:56Z</dcterms:created>
  <dcterms:modified xsi:type="dcterms:W3CDTF">2020-04-15T20:05:58Z</dcterms:modified>
</cp:coreProperties>
</file>