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490" windowHeight="7485"/>
  </bookViews>
  <sheets>
    <sheet name="Hoja1" sheetId="2"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5" i="2" l="1"/>
  <c r="D40" i="2"/>
  <c r="F40" i="2" l="1"/>
  <c r="D41" i="2"/>
  <c r="D42" i="2" s="1"/>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F41" i="2" l="1"/>
  <c r="F42" i="2" l="1"/>
  <c r="F43" i="2"/>
</calcChain>
</file>

<file path=xl/sharedStrings.xml><?xml version="1.0" encoding="utf-8"?>
<sst xmlns="http://schemas.openxmlformats.org/spreadsheetml/2006/main" count="90" uniqueCount="56">
  <si>
    <t>un</t>
  </si>
  <si>
    <t>Cambio de tubos de luz led de Longitud 0,60cm para lámparas existentes.</t>
  </si>
  <si>
    <t>TOTAL</t>
  </si>
  <si>
    <t>Ronda mensual de mantenimiento preventivo de baños Mensualmente, el contratista debe realizar el mantenimiento preventivo de todos los baños de los pisos 11, 15 y 16, consistente en una ronda donde se verifique el funcionamiento de cada uno de los elementos en los baños de hombres y mujeres. Debe incluir la revisión de griferías, baños taqueados, puertas, sifones, empaques, goteras, lámparas, orinales, y todos los elementos que conforman los servicios sanitarios. Dentro del servicio, debe incluir además el cambio de repuestos menores tales como empaques, mangueras plásticas, tuercas de fijación, racores, accesorios en PVC o similares, y actividades de ajustes de accesorios y destaqueo de sanitarios sin desmonte.</t>
  </si>
  <si>
    <t>Suministro y aplicación de pintura tipo 1: Debe incluir el servicio de resanar paredes y filetes, cubrimiento y desplazamiento de enseres y equipos en áreas ocupadas con tela sarán, y suministro y montaje de andamios en alturas desde 1.0 m a 5 m de nivel de piso.</t>
  </si>
  <si>
    <t>Suministro y aplicación de pintura tipo pintuluz: Debe incluir el servicio de resanar de paredes y filetes, cubrimiento y desplazamiento de enseres y equipos en áreas ocupadas con tela sarán, y suministro y montaje de andamios en alturas desde 1.0 m a 5 m de nivel de piso.</t>
  </si>
  <si>
    <t>Mantenimiento de tosetos, bisagras y puertas en vidrio templado: Debe incluir desmonte de puertas, o vidrios fachada donde sea necesario, y los repuestos y elementos necesarios para su correcto funcionamiento.</t>
  </si>
  <si>
    <t>Mantenimiento y reparación llaves de agua y mezcladores en cocineta, lava escoba o donde se requiera: Debe incluir el desmonte, limpieza y cambio de piezas malas.</t>
  </si>
  <si>
    <t>Desmonte, mantenimiento y reparaciones de chapas y bisagras en muebles de oficina.</t>
  </si>
  <si>
    <t>Suministro e instalación de puerta en acero inoxidable similar a las existentes: Debe incluir el desmonte de puerta en vidrio existente, adecuación, así como el suministro de bisagra y chapa.</t>
  </si>
  <si>
    <t>Suministro e instalación de lámpara de 0,6m x 0,6 m LED. Debe incluir la desinstalación de la lámpara existente mala.</t>
  </si>
  <si>
    <t>Reparación y mantenimiento de sanitarios: Debe incluir el desmonte de sanitario, griferías, cambios de empaques, manijas y todo lo necesario para su correcto funcionamiento</t>
  </si>
  <si>
    <t>Cambio de sensor electrónico por PUSH manual en los sanitarios: Debe incluir el retiro de electricidad y adecuación de la misma en cada aparato, cambio y adecuación de plomería existente que está en 1/2" a 1 ¼, resane, revoque y enchape en cristanac similar al existente.</t>
  </si>
  <si>
    <t>DESCRIPCION</t>
  </si>
  <si>
    <t>UNIDAD DE MEDIDA</t>
  </si>
  <si>
    <t>M2</t>
  </si>
  <si>
    <r>
      <t>·</t>
    </r>
    <r>
      <rPr>
        <sz val="11"/>
        <color theme="1"/>
        <rFont val="Times New Roman"/>
        <family val="1"/>
      </rPr>
      <t xml:space="preserve">         </t>
    </r>
    <r>
      <rPr>
        <sz val="11"/>
        <color theme="1"/>
        <rFont val="Calibri"/>
        <family val="2"/>
      </rPr>
      <t xml:space="preserve">Cambio de superficie del piso falto en el piso 16 color gris, según inspección se pudieron </t>
    </r>
  </si>
  <si>
    <t>Reparación y mantenimiento de sensor electrónico: Aplica para los sanitarios, lavamanos y sacadoras. Debe incluir el retiro del aparato e instalación de este nuevamente, adecuación de sistema eléctrico, empaques, plomería y demás elementos que sean necesarios para el correcto funcionamiento del aparato.</t>
  </si>
  <si>
    <t>Desmonte y mantenimiento de orinal o sanitario de alto tráfico o cualquier tubería de aguas: Incluye destaquear con sonda a mínimo 5 metros de profundidad, desmonte de orinal, cambio de empaques y de repuestos requeridos para su correcto funcionamiento.</t>
  </si>
  <si>
    <t>Cambio de tapa superior y biscocho en sanitarios industriales elongado de alto tráfico.</t>
  </si>
  <si>
    <t xml:space="preserve">Suministro e instalación de tapete plástico anti salpicaduras para orinal tipo ekoscreen, para evitar que ingresen a los bajantes y tuberías objetos que puedan obstruir. </t>
  </si>
  <si>
    <t>Suministro de sensor electrónico para sanitarios en baños hombres y mujeres piso 15 y 16.</t>
  </si>
  <si>
    <t>Mantenimiento de red de desagüe con espiral eléctrico, incluye personal y demás accesorios para su correcto funcionamiento.</t>
  </si>
  <si>
    <t>Suministro e instalación de rejilla tipo granada para desagüe, incluye todos los elementos para su correcto funcionamiento.</t>
  </si>
  <si>
    <t>Suministro e instalación de condensador, transformador para panel sensor electrónico en sanitario, incluye retiro de aparato, adecuaciones eléctricas y demás elementos para su correcto funcionamiento.</t>
  </si>
  <si>
    <t>Suministro e instalación de Gato Hidráulico Baño hombres piso 16, incluye desmonte del existente y todo lo necesario para su correcta instalación, incluye aseo y limpieza.</t>
  </si>
  <si>
    <t>Suministro e instalación de secador de manos automático, Sensor de detección electrónico, motor de escobillas de alta duración, carcasa de acero ajustada con tornillos, incluye desmonte del existente.</t>
  </si>
  <si>
    <t>Suministro e instalación de rejilla redonda en acrílico de 15mm para aire acondicionado.</t>
  </si>
  <si>
    <t>Suministro e instalación de impermeabilización de cubierta, incluye lavado de cubierta, silicona y demás elementos para su correcto funcionamiento. Problemas de humedad con el fin de mitigar posibles goteras terraza piso 16.</t>
  </si>
  <si>
    <t>Suministro e instalación de Panel sensor electrónico para baños mujeres y hombres en piso 15 y 16, no incluye demolición de enchape, incluye conexiones eléctricas y desmonte del existente.</t>
  </si>
  <si>
    <t>Suministro e Instalación de canaleta pisa alfombra en aluminio o Acero entrada ppal piso 15 3mts</t>
  </si>
  <si>
    <t>Desmonte y reinstalación de Puerta en vidrio de 10mm de 2.4 x 1,2 mt, incluye cambio de bisagra de piso en flauta en acero inoxidable.</t>
  </si>
  <si>
    <t>Suministro e Instalación de Push Metálico para Baño Mujeres y Hombres Piso 11.</t>
  </si>
  <si>
    <t>Suministro e Instalación de Válvula para Baño del Secretario Piso 15.</t>
  </si>
  <si>
    <t>Mantenimiento de iluminación tipo ojo de Buey en piso 15.</t>
  </si>
  <si>
    <t>Suministro e Instalación chapa de Seguridad 170/1/4 Yale en acero inoxidable para bodegas de Don Evelio ubicadas en sótano, piso 10, piso 11 y piso 16, Incluye desmonte Chapa existente.</t>
  </si>
  <si>
    <t>Desmonte, reparación y reinstalación de puerta en lamina calibre 18 80 x 2,20 incluye refuerzo en platina de 3/16 x 1 1/2 cambio de pivote batiente, tención del gato en piso 11, al lado de los ascensores.</t>
  </si>
  <si>
    <t>Desmonte y reinstalación de Puerta en vidrio de 10mm de 2.4 x 1 mt, incluye cambio de bisel de piso central en acero inoxidable 304.</t>
  </si>
  <si>
    <t>Mantenimiento preventivo de archivador rodantes de piso 15 consiste en ajustes en los parales, rieles y todos los accesorios necesarios para su contracta operación.</t>
  </si>
  <si>
    <t xml:space="preserve">Suministro e Instalación de Cinta antideslizante entrada ppal piso 16. </t>
  </si>
  <si>
    <t>Suministro e Instalación de zócalo en madera de 25 cm x 15mm Color Gris Humo, incluye pega, botada de material sobrante y aseo.</t>
  </si>
  <si>
    <t>item</t>
  </si>
  <si>
    <t>VALOR UNITARIO SUMINISTRO</t>
  </si>
  <si>
    <t>SUBTOTAL</t>
  </si>
  <si>
    <t>IVA</t>
  </si>
  <si>
    <t>TOTAL CON IVA</t>
  </si>
  <si>
    <t>UTILIDAD</t>
  </si>
  <si>
    <t>ADMINISTRACION</t>
  </si>
  <si>
    <t>total propuesta ( suministro más instalación)</t>
  </si>
  <si>
    <t>OBJETO</t>
  </si>
  <si>
    <t>Contrato derivado 1: Mantenimiento de instalaciones físicas para inmuebles utilizados por la Secretaría de Seguridad y Convivencia del Municipio de Medellín- Suministros</t>
  </si>
  <si>
    <t>Contrato derivado 2: Mantenimiento de instalaciones físicas para inmuebles utilizados por la Secretaría de Seguridad y Convivencia del Municipio de Medellín- servicios</t>
  </si>
  <si>
    <t>Nombre del Representante Legal ___________________________________________</t>
  </si>
  <si>
    <t>C. C. No.________________________________________________________________</t>
  </si>
  <si>
    <t>Mantenimiento de instalaciones físicas para inmuebles utilizados por la Secretaría de Seguridad y Convivencia del Municipio de Medellín</t>
  </si>
  <si>
    <t>VALOR UNITARIO INSTALACIÓN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</si>
</sst>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name val="Arial"/>
      <family val="2"/>
    </font>
    <font>
      <b/>
      <sz val="11"/>
      <color theme="1"/>
      <name val="Calibri"/>
      <family val="2"/>
      <scheme val="minor"/>
    </font>
    <font>
      <sz val="11"/>
      <color theme="1"/>
      <name val="Calibri"/>
      <family val="2"/>
    </font>
    <font>
      <sz val="11"/>
      <color theme="1"/>
      <name val="Symbol"/>
      <family val="1"/>
      <charset val="2"/>
    </font>
    <font>
      <sz val="11"/>
      <color theme="1"/>
      <name val="Times New Roman"/>
      <family val="1"/>
    </font>
    <font>
      <b/>
      <sz val="14"/>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9">
    <xf numFmtId="0" fontId="0" fillId="0" borderId="0" xfId="0"/>
    <xf numFmtId="0" fontId="0" fillId="0" borderId="0" xfId="0" applyFont="1"/>
    <xf numFmtId="0" fontId="4" fillId="0" borderId="1" xfId="0" applyFont="1" applyBorder="1" applyAlignment="1">
      <alignment horizontal="justify" vertical="top" wrapText="1"/>
    </xf>
    <xf numFmtId="0" fontId="3" fillId="0" borderId="1" xfId="0" applyFont="1" applyBorder="1" applyAlignment="1">
      <alignment horizontal="justify" vertical="top" wrapText="1"/>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0" borderId="1" xfId="0" applyFont="1" applyBorder="1"/>
    <xf numFmtId="0" fontId="0"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0" fillId="2" borderId="1" xfId="0" applyFont="1" applyFill="1" applyBorder="1"/>
    <xf numFmtId="0" fontId="2" fillId="0" borderId="0" xfId="0" applyFont="1" applyAlignment="1">
      <alignment horizontal="justify"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0" fillId="2" borderId="1" xfId="0" applyFont="1" applyFill="1" applyBorder="1" applyAlignment="1">
      <alignment wrapText="1"/>
    </xf>
    <xf numFmtId="0" fontId="6" fillId="0" borderId="1"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abSelected="1" workbookViewId="0">
      <pane ySplit="3" topLeftCell="A4" activePane="bottomLeft" state="frozen"/>
      <selection pane="bottomLeft" activeCell="B2" sqref="B2:B3"/>
    </sheetView>
  </sheetViews>
  <sheetFormatPr baseColWidth="10" defaultRowHeight="15" x14ac:dyDescent="0.25"/>
  <cols>
    <col min="1" max="1" width="11.42578125" style="7"/>
    <col min="2" max="2" width="89.85546875" style="1" customWidth="1"/>
    <col min="3" max="3" width="18.5703125" style="6" bestFit="1" customWidth="1"/>
    <col min="4" max="4" width="34.85546875" style="1" customWidth="1"/>
    <col min="5" max="5" width="27.42578125" style="1" customWidth="1"/>
    <col min="6" max="6" width="34.85546875" style="1" customWidth="1"/>
    <col min="7" max="16384" width="11.42578125" style="1"/>
  </cols>
  <sheetData>
    <row r="1" spans="1:6" ht="18.75" x14ac:dyDescent="0.25">
      <c r="A1" s="18" t="s">
        <v>54</v>
      </c>
      <c r="B1" s="18"/>
      <c r="C1" s="18"/>
      <c r="D1" s="18"/>
      <c r="E1" s="18"/>
      <c r="F1" s="18"/>
    </row>
    <row r="2" spans="1:6" ht="75" x14ac:dyDescent="0.25">
      <c r="A2" s="16" t="s">
        <v>41</v>
      </c>
      <c r="B2" s="16" t="s">
        <v>13</v>
      </c>
      <c r="C2" s="10" t="s">
        <v>49</v>
      </c>
      <c r="D2" s="14" t="s">
        <v>50</v>
      </c>
      <c r="E2" s="15"/>
      <c r="F2" s="14" t="s">
        <v>51</v>
      </c>
    </row>
    <row r="3" spans="1:6" x14ac:dyDescent="0.25">
      <c r="A3" s="16"/>
      <c r="B3" s="16"/>
      <c r="C3" s="10" t="s">
        <v>14</v>
      </c>
      <c r="D3" s="11" t="s">
        <v>42</v>
      </c>
      <c r="E3" s="11"/>
      <c r="F3" s="11" t="s">
        <v>55</v>
      </c>
    </row>
    <row r="4" spans="1:6" ht="120" x14ac:dyDescent="0.25">
      <c r="A4" s="5">
        <v>1</v>
      </c>
      <c r="B4" s="3" t="s">
        <v>3</v>
      </c>
      <c r="C4" s="4">
        <v>5</v>
      </c>
      <c r="D4" s="8"/>
      <c r="E4" s="8"/>
      <c r="F4" s="8"/>
    </row>
    <row r="5" spans="1:6" ht="45" x14ac:dyDescent="0.25">
      <c r="A5" s="5">
        <f>+A4+1</f>
        <v>2</v>
      </c>
      <c r="B5" s="3" t="s">
        <v>4</v>
      </c>
      <c r="C5" s="5" t="s">
        <v>15</v>
      </c>
      <c r="D5" s="8"/>
      <c r="E5" s="8"/>
      <c r="F5" s="8"/>
    </row>
    <row r="6" spans="1:6" ht="45" x14ac:dyDescent="0.25">
      <c r="A6" s="5">
        <f t="shared" ref="A6:A39" si="0">+A5+1</f>
        <v>3</v>
      </c>
      <c r="B6" s="3" t="s">
        <v>5</v>
      </c>
      <c r="C6" s="5" t="s">
        <v>15</v>
      </c>
      <c r="D6" s="8"/>
      <c r="E6" s="8"/>
      <c r="F6" s="8"/>
    </row>
    <row r="7" spans="1:6" ht="45" x14ac:dyDescent="0.25">
      <c r="A7" s="5">
        <f t="shared" si="0"/>
        <v>4</v>
      </c>
      <c r="B7" s="3" t="s">
        <v>6</v>
      </c>
      <c r="C7" s="5" t="s">
        <v>0</v>
      </c>
      <c r="D7" s="8"/>
      <c r="E7" s="8"/>
      <c r="F7" s="8"/>
    </row>
    <row r="8" spans="1:6" ht="30" x14ac:dyDescent="0.25">
      <c r="A8" s="5">
        <f t="shared" si="0"/>
        <v>5</v>
      </c>
      <c r="B8" s="3" t="s">
        <v>7</v>
      </c>
      <c r="C8" s="5" t="s">
        <v>0</v>
      </c>
      <c r="D8" s="8"/>
      <c r="E8" s="8"/>
      <c r="F8" s="8"/>
    </row>
    <row r="9" spans="1:6" x14ac:dyDescent="0.25">
      <c r="A9" s="5">
        <f t="shared" si="0"/>
        <v>6</v>
      </c>
      <c r="B9" s="3" t="s">
        <v>8</v>
      </c>
      <c r="C9" s="5" t="s">
        <v>0</v>
      </c>
      <c r="D9" s="8"/>
      <c r="E9" s="8"/>
      <c r="F9" s="8"/>
    </row>
    <row r="10" spans="1:6" ht="30" x14ac:dyDescent="0.25">
      <c r="A10" s="5">
        <f t="shared" si="0"/>
        <v>7</v>
      </c>
      <c r="B10" s="3" t="s">
        <v>9</v>
      </c>
      <c r="C10" s="5" t="s">
        <v>0</v>
      </c>
      <c r="D10" s="8"/>
      <c r="E10" s="8"/>
      <c r="F10" s="8"/>
    </row>
    <row r="11" spans="1:6" ht="30" x14ac:dyDescent="0.25">
      <c r="A11" s="5">
        <f t="shared" si="0"/>
        <v>8</v>
      </c>
      <c r="B11" s="3" t="s">
        <v>10</v>
      </c>
      <c r="C11" s="5" t="s">
        <v>0</v>
      </c>
      <c r="D11" s="8"/>
      <c r="E11" s="8"/>
      <c r="F11" s="8"/>
    </row>
    <row r="12" spans="1:6" x14ac:dyDescent="0.25">
      <c r="A12" s="5">
        <f t="shared" si="0"/>
        <v>9</v>
      </c>
      <c r="B12" s="3" t="s">
        <v>1</v>
      </c>
      <c r="C12" s="5" t="s">
        <v>0</v>
      </c>
      <c r="D12" s="8"/>
      <c r="E12" s="8"/>
      <c r="F12" s="8"/>
    </row>
    <row r="13" spans="1:6" ht="30" x14ac:dyDescent="0.25">
      <c r="A13" s="5">
        <f t="shared" si="0"/>
        <v>10</v>
      </c>
      <c r="B13" s="3" t="s">
        <v>11</v>
      </c>
      <c r="C13" s="5" t="s">
        <v>0</v>
      </c>
      <c r="D13" s="8"/>
      <c r="E13" s="8"/>
      <c r="F13" s="8"/>
    </row>
    <row r="14" spans="1:6" ht="45" x14ac:dyDescent="0.25">
      <c r="A14" s="5">
        <f t="shared" si="0"/>
        <v>11</v>
      </c>
      <c r="B14" s="3" t="s">
        <v>12</v>
      </c>
      <c r="C14" s="5" t="s">
        <v>0</v>
      </c>
      <c r="D14" s="8"/>
      <c r="E14" s="8"/>
      <c r="F14" s="8"/>
    </row>
    <row r="15" spans="1:6" ht="60" x14ac:dyDescent="0.25">
      <c r="A15" s="5">
        <f t="shared" si="0"/>
        <v>12</v>
      </c>
      <c r="B15" s="3" t="s">
        <v>17</v>
      </c>
      <c r="C15" s="5" t="s">
        <v>0</v>
      </c>
      <c r="D15" s="8"/>
      <c r="E15" s="8"/>
      <c r="F15" s="8"/>
    </row>
    <row r="16" spans="1:6" ht="45" x14ac:dyDescent="0.25">
      <c r="A16" s="5">
        <f t="shared" si="0"/>
        <v>13</v>
      </c>
      <c r="B16" s="3" t="s">
        <v>18</v>
      </c>
      <c r="C16" s="5" t="s">
        <v>0</v>
      </c>
      <c r="D16" s="8"/>
      <c r="E16" s="8"/>
      <c r="F16" s="8"/>
    </row>
    <row r="17" spans="1:6" x14ac:dyDescent="0.25">
      <c r="A17" s="5">
        <f t="shared" si="0"/>
        <v>14</v>
      </c>
      <c r="B17" s="3" t="s">
        <v>19</v>
      </c>
      <c r="C17" s="5" t="s">
        <v>0</v>
      </c>
      <c r="D17" s="8"/>
      <c r="E17" s="8"/>
      <c r="F17" s="8"/>
    </row>
    <row r="18" spans="1:6" ht="30" x14ac:dyDescent="0.25">
      <c r="A18" s="5">
        <f t="shared" si="0"/>
        <v>15</v>
      </c>
      <c r="B18" s="3" t="s">
        <v>20</v>
      </c>
      <c r="C18" s="5" t="s">
        <v>0</v>
      </c>
      <c r="D18" s="8"/>
      <c r="E18" s="8"/>
      <c r="F18" s="8"/>
    </row>
    <row r="19" spans="1:6" x14ac:dyDescent="0.25">
      <c r="A19" s="5">
        <f t="shared" si="0"/>
        <v>16</v>
      </c>
      <c r="B19" s="3" t="s">
        <v>21</v>
      </c>
      <c r="C19" s="5" t="s">
        <v>0</v>
      </c>
      <c r="D19" s="8"/>
      <c r="E19" s="8"/>
      <c r="F19" s="8"/>
    </row>
    <row r="20" spans="1:6" ht="30" x14ac:dyDescent="0.25">
      <c r="A20" s="5">
        <f t="shared" si="0"/>
        <v>17</v>
      </c>
      <c r="B20" s="3" t="s">
        <v>22</v>
      </c>
      <c r="C20" s="5" t="s">
        <v>0</v>
      </c>
      <c r="D20" s="8"/>
      <c r="E20" s="8"/>
      <c r="F20" s="8"/>
    </row>
    <row r="21" spans="1:6" ht="30" x14ac:dyDescent="0.25">
      <c r="A21" s="5">
        <f t="shared" si="0"/>
        <v>18</v>
      </c>
      <c r="B21" s="3" t="s">
        <v>23</v>
      </c>
      <c r="C21" s="5" t="s">
        <v>0</v>
      </c>
      <c r="D21" s="8"/>
      <c r="E21" s="8"/>
      <c r="F21" s="8"/>
    </row>
    <row r="22" spans="1:6" ht="45" x14ac:dyDescent="0.25">
      <c r="A22" s="5">
        <f t="shared" si="0"/>
        <v>19</v>
      </c>
      <c r="B22" s="3" t="s">
        <v>24</v>
      </c>
      <c r="C22" s="5" t="s">
        <v>0</v>
      </c>
      <c r="D22" s="8"/>
      <c r="E22" s="8"/>
      <c r="F22" s="8"/>
    </row>
    <row r="23" spans="1:6" ht="30" x14ac:dyDescent="0.25">
      <c r="A23" s="5">
        <f t="shared" si="0"/>
        <v>20</v>
      </c>
      <c r="B23" s="3" t="s">
        <v>25</v>
      </c>
      <c r="C23" s="5" t="s">
        <v>0</v>
      </c>
      <c r="D23" s="8"/>
      <c r="E23" s="8"/>
      <c r="F23" s="8"/>
    </row>
    <row r="24" spans="1:6" ht="45" x14ac:dyDescent="0.25">
      <c r="A24" s="5">
        <f t="shared" si="0"/>
        <v>21</v>
      </c>
      <c r="B24" s="3" t="s">
        <v>26</v>
      </c>
      <c r="C24" s="5" t="s">
        <v>0</v>
      </c>
      <c r="D24" s="8"/>
      <c r="E24" s="8"/>
      <c r="F24" s="8"/>
    </row>
    <row r="25" spans="1:6" x14ac:dyDescent="0.25">
      <c r="A25" s="5">
        <f t="shared" si="0"/>
        <v>22</v>
      </c>
      <c r="B25" s="3" t="s">
        <v>27</v>
      </c>
      <c r="C25" s="5" t="s">
        <v>0</v>
      </c>
      <c r="D25" s="8"/>
      <c r="E25" s="8"/>
      <c r="F25" s="8"/>
    </row>
    <row r="26" spans="1:6" ht="45" x14ac:dyDescent="0.25">
      <c r="A26" s="5">
        <f t="shared" si="0"/>
        <v>23</v>
      </c>
      <c r="B26" s="3" t="s">
        <v>28</v>
      </c>
      <c r="C26" s="5" t="s">
        <v>0</v>
      </c>
      <c r="D26" s="8"/>
      <c r="E26" s="8"/>
      <c r="F26" s="8"/>
    </row>
    <row r="27" spans="1:6" ht="30" x14ac:dyDescent="0.25">
      <c r="A27" s="5">
        <f t="shared" si="0"/>
        <v>24</v>
      </c>
      <c r="B27" s="3" t="s">
        <v>29</v>
      </c>
      <c r="C27" s="5" t="s">
        <v>0</v>
      </c>
      <c r="D27" s="8"/>
      <c r="E27" s="8"/>
      <c r="F27" s="8"/>
    </row>
    <row r="28" spans="1:6" x14ac:dyDescent="0.25">
      <c r="A28" s="5">
        <f t="shared" si="0"/>
        <v>25</v>
      </c>
      <c r="B28" s="3" t="s">
        <v>30</v>
      </c>
      <c r="C28" s="5" t="s">
        <v>0</v>
      </c>
      <c r="D28" s="8"/>
      <c r="E28" s="8"/>
      <c r="F28" s="8"/>
    </row>
    <row r="29" spans="1:6" ht="30" x14ac:dyDescent="0.25">
      <c r="A29" s="5">
        <f t="shared" si="0"/>
        <v>26</v>
      </c>
      <c r="B29" s="3" t="s">
        <v>31</v>
      </c>
      <c r="C29" s="5" t="s">
        <v>0</v>
      </c>
      <c r="D29" s="8"/>
      <c r="E29" s="8"/>
      <c r="F29" s="8"/>
    </row>
    <row r="30" spans="1:6" x14ac:dyDescent="0.25">
      <c r="A30" s="5">
        <f t="shared" si="0"/>
        <v>27</v>
      </c>
      <c r="B30" s="3" t="s">
        <v>32</v>
      </c>
      <c r="C30" s="5" t="s">
        <v>0</v>
      </c>
      <c r="D30" s="8"/>
      <c r="E30" s="8"/>
      <c r="F30" s="8"/>
    </row>
    <row r="31" spans="1:6" x14ac:dyDescent="0.25">
      <c r="A31" s="5">
        <f t="shared" si="0"/>
        <v>28</v>
      </c>
      <c r="B31" s="2" t="s">
        <v>16</v>
      </c>
      <c r="C31" s="5" t="s">
        <v>0</v>
      </c>
      <c r="D31" s="8"/>
      <c r="E31" s="8"/>
      <c r="F31" s="8"/>
    </row>
    <row r="32" spans="1:6" x14ac:dyDescent="0.25">
      <c r="A32" s="5">
        <f t="shared" si="0"/>
        <v>29</v>
      </c>
      <c r="B32" s="3" t="s">
        <v>33</v>
      </c>
      <c r="C32" s="5" t="s">
        <v>0</v>
      </c>
      <c r="D32" s="8"/>
      <c r="E32" s="8"/>
      <c r="F32" s="8"/>
    </row>
    <row r="33" spans="1:6" x14ac:dyDescent="0.25">
      <c r="A33" s="5">
        <f t="shared" si="0"/>
        <v>30</v>
      </c>
      <c r="B33" s="3" t="s">
        <v>34</v>
      </c>
      <c r="C33" s="5" t="s">
        <v>0</v>
      </c>
      <c r="D33" s="8"/>
      <c r="E33" s="8"/>
      <c r="F33" s="8"/>
    </row>
    <row r="34" spans="1:6" ht="30" x14ac:dyDescent="0.25">
      <c r="A34" s="5">
        <f t="shared" si="0"/>
        <v>31</v>
      </c>
      <c r="B34" s="3" t="s">
        <v>35</v>
      </c>
      <c r="C34" s="5" t="s">
        <v>0</v>
      </c>
      <c r="D34" s="8"/>
      <c r="E34" s="8"/>
      <c r="F34" s="8"/>
    </row>
    <row r="35" spans="1:6" ht="45" x14ac:dyDescent="0.25">
      <c r="A35" s="5">
        <f t="shared" si="0"/>
        <v>32</v>
      </c>
      <c r="B35" s="3" t="s">
        <v>36</v>
      </c>
      <c r="C35" s="5" t="s">
        <v>0</v>
      </c>
      <c r="D35" s="8"/>
      <c r="E35" s="8"/>
      <c r="F35" s="8"/>
    </row>
    <row r="36" spans="1:6" ht="30" x14ac:dyDescent="0.25">
      <c r="A36" s="5">
        <f t="shared" si="0"/>
        <v>33</v>
      </c>
      <c r="B36" s="3" t="s">
        <v>37</v>
      </c>
      <c r="C36" s="5" t="s">
        <v>0</v>
      </c>
      <c r="D36" s="8"/>
      <c r="E36" s="8"/>
      <c r="F36" s="8"/>
    </row>
    <row r="37" spans="1:6" ht="30" x14ac:dyDescent="0.25">
      <c r="A37" s="5">
        <f t="shared" si="0"/>
        <v>34</v>
      </c>
      <c r="B37" s="3" t="s">
        <v>38</v>
      </c>
      <c r="C37" s="5" t="s">
        <v>0</v>
      </c>
      <c r="D37" s="8"/>
      <c r="E37" s="8"/>
      <c r="F37" s="8"/>
    </row>
    <row r="38" spans="1:6" x14ac:dyDescent="0.25">
      <c r="A38" s="5">
        <f t="shared" si="0"/>
        <v>35</v>
      </c>
      <c r="B38" s="3" t="s">
        <v>39</v>
      </c>
      <c r="C38" s="5" t="s">
        <v>0</v>
      </c>
      <c r="D38" s="8"/>
      <c r="E38" s="8"/>
      <c r="F38" s="8"/>
    </row>
    <row r="39" spans="1:6" ht="30" x14ac:dyDescent="0.25">
      <c r="A39" s="5">
        <f t="shared" si="0"/>
        <v>36</v>
      </c>
      <c r="B39" s="3" t="s">
        <v>40</v>
      </c>
      <c r="C39" s="5" t="s">
        <v>0</v>
      </c>
      <c r="D39" s="8"/>
      <c r="E39" s="8"/>
      <c r="F39" s="8"/>
    </row>
    <row r="40" spans="1:6" x14ac:dyDescent="0.25">
      <c r="C40" s="5" t="s">
        <v>43</v>
      </c>
      <c r="D40" s="8">
        <f>SUM(D4:D39)</f>
        <v>0</v>
      </c>
      <c r="E40" s="5" t="s">
        <v>43</v>
      </c>
      <c r="F40" s="8">
        <f>SUM(F4:F39)</f>
        <v>0</v>
      </c>
    </row>
    <row r="41" spans="1:6" x14ac:dyDescent="0.25">
      <c r="C41" s="5" t="s">
        <v>44</v>
      </c>
      <c r="D41" s="8">
        <f>+D40*0.19</f>
        <v>0</v>
      </c>
      <c r="E41" s="5" t="s">
        <v>47</v>
      </c>
      <c r="F41" s="8">
        <f>+F40*0.19</f>
        <v>0</v>
      </c>
    </row>
    <row r="42" spans="1:6" x14ac:dyDescent="0.25">
      <c r="C42" s="5" t="s">
        <v>45</v>
      </c>
      <c r="D42" s="8">
        <f>+D40+D41</f>
        <v>0</v>
      </c>
      <c r="E42" s="5" t="s">
        <v>46</v>
      </c>
      <c r="F42" s="8">
        <f>+F40+F41</f>
        <v>0</v>
      </c>
    </row>
    <row r="43" spans="1:6" x14ac:dyDescent="0.25">
      <c r="E43" s="9" t="s">
        <v>2</v>
      </c>
      <c r="F43" s="1">
        <f>SUM(F40:F42)</f>
        <v>0</v>
      </c>
    </row>
    <row r="45" spans="1:6" ht="30" x14ac:dyDescent="0.25">
      <c r="D45" s="17" t="s">
        <v>48</v>
      </c>
      <c r="E45" s="12">
        <f>+D42+F43</f>
        <v>0</v>
      </c>
      <c r="F45" s="12"/>
    </row>
    <row r="49" spans="2:2" x14ac:dyDescent="0.25">
      <c r="B49" s="13" t="s">
        <v>52</v>
      </c>
    </row>
    <row r="50" spans="2:2" x14ac:dyDescent="0.25">
      <c r="B50" s="13" t="s">
        <v>53</v>
      </c>
    </row>
  </sheetData>
  <mergeCells count="3">
    <mergeCell ref="B2:B3"/>
    <mergeCell ref="A2:A3"/>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Cardona Bustamante</dc:creator>
  <cp:lastModifiedBy>Nestor Hugo Zapata Carmona</cp:lastModifiedBy>
  <dcterms:created xsi:type="dcterms:W3CDTF">2019-03-05T16:28:46Z</dcterms:created>
  <dcterms:modified xsi:type="dcterms:W3CDTF">2020-04-19T22:10:31Z</dcterms:modified>
</cp:coreProperties>
</file>