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0" yWindow="915" windowWidth="19395" windowHeight="7155"/>
  </bookViews>
  <sheets>
    <sheet name="Hoja1" sheetId="1" r:id="rId1"/>
    <sheet name="Hoja2" sheetId="2" r:id="rId2"/>
    <sheet name="Hoja3" sheetId="3" r:id="rId3"/>
  </sheets>
  <calcPr calcId="144525"/>
</workbook>
</file>

<file path=xl/calcChain.xml><?xml version="1.0" encoding="utf-8"?>
<calcChain xmlns="http://schemas.openxmlformats.org/spreadsheetml/2006/main">
  <c r="G42" i="1" l="1"/>
  <c r="F40" i="1"/>
  <c r="F38" i="1"/>
  <c r="H40" i="1"/>
  <c r="H37" i="1"/>
  <c r="F37" i="1"/>
  <c r="H36" i="1"/>
  <c r="H35" i="1"/>
  <c r="H34" i="1"/>
  <c r="H33" i="1"/>
  <c r="H32" i="1"/>
  <c r="H30" i="1"/>
  <c r="H29" i="1"/>
  <c r="H28" i="1"/>
  <c r="H27" i="1"/>
  <c r="H26" i="1"/>
  <c r="H25" i="1"/>
  <c r="H24" i="1"/>
  <c r="H23" i="1"/>
  <c r="H21" i="1"/>
  <c r="H20" i="1"/>
  <c r="H19" i="1"/>
  <c r="H18" i="1"/>
  <c r="H16" i="1"/>
  <c r="H15" i="1"/>
  <c r="H14" i="1"/>
  <c r="H13" i="1"/>
  <c r="H12" i="1"/>
  <c r="H11" i="1"/>
  <c r="H10" i="1"/>
  <c r="H9" i="1"/>
  <c r="H8" i="1"/>
  <c r="H7" i="1"/>
  <c r="H6" i="1"/>
  <c r="H5" i="1"/>
  <c r="H4" i="1"/>
  <c r="F5" i="1"/>
  <c r="F6" i="1"/>
  <c r="F7" i="1"/>
  <c r="F8" i="1"/>
  <c r="F9" i="1"/>
  <c r="F10" i="1"/>
  <c r="F11" i="1"/>
  <c r="F12" i="1"/>
  <c r="F13" i="1"/>
  <c r="F14" i="1"/>
  <c r="F15" i="1"/>
  <c r="F16" i="1"/>
  <c r="F18" i="1"/>
  <c r="F19" i="1"/>
  <c r="F20" i="1"/>
  <c r="F21" i="1"/>
  <c r="F23" i="1"/>
  <c r="F24" i="1"/>
  <c r="F25" i="1"/>
  <c r="F26" i="1"/>
  <c r="F27" i="1"/>
  <c r="F28" i="1"/>
  <c r="F29" i="1"/>
  <c r="F30" i="1"/>
  <c r="F32" i="1"/>
  <c r="F33" i="1"/>
  <c r="F34" i="1"/>
  <c r="F35" i="1"/>
  <c r="F36" i="1"/>
  <c r="F4" i="1"/>
</calcChain>
</file>

<file path=xl/sharedStrings.xml><?xml version="1.0" encoding="utf-8"?>
<sst xmlns="http://schemas.openxmlformats.org/spreadsheetml/2006/main" count="112" uniqueCount="82">
  <si>
    <t>ÍTEM</t>
  </si>
  <si>
    <t>DESCRIPCIÓN</t>
  </si>
  <si>
    <t>UNIDAD</t>
  </si>
  <si>
    <t>CANT</t>
  </si>
  <si>
    <t>RED DE  DATOS</t>
  </si>
  <si>
    <t>1.1</t>
  </si>
  <si>
    <t>ml</t>
  </si>
  <si>
    <t>1.2</t>
  </si>
  <si>
    <t>Un</t>
  </si>
  <si>
    <t>1.3</t>
  </si>
  <si>
    <t>1.4</t>
  </si>
  <si>
    <t>1.5</t>
  </si>
  <si>
    <t>1.6</t>
  </si>
  <si>
    <t>1.7</t>
  </si>
  <si>
    <t>1.8</t>
  </si>
  <si>
    <t>1.9</t>
  </si>
  <si>
    <t>1.10</t>
  </si>
  <si>
    <t>1.11</t>
  </si>
  <si>
    <t>1.12</t>
  </si>
  <si>
    <t>1.13</t>
  </si>
  <si>
    <t xml:space="preserve">Suministro de Bandeja Para Rack </t>
  </si>
  <si>
    <t>CIRCUITO CERRADO DE TELEVISIÓN</t>
  </si>
  <si>
    <t>2.1</t>
  </si>
  <si>
    <t>2.2</t>
  </si>
  <si>
    <t>2.3</t>
  </si>
  <si>
    <t>2.4</t>
  </si>
  <si>
    <t xml:space="preserve">CONTROL DE ACCESO </t>
  </si>
  <si>
    <t>3.1</t>
  </si>
  <si>
    <t>3.2</t>
  </si>
  <si>
    <t>3.3</t>
  </si>
  <si>
    <t>3.4</t>
  </si>
  <si>
    <t>3.5</t>
  </si>
  <si>
    <t>3.6</t>
  </si>
  <si>
    <t>3.7</t>
  </si>
  <si>
    <t>3.8</t>
  </si>
  <si>
    <t xml:space="preserve">RED NORMAL  Y REGULADA </t>
  </si>
  <si>
    <t>4.1</t>
  </si>
  <si>
    <t>4.2</t>
  </si>
  <si>
    <t>4.3</t>
  </si>
  <si>
    <t>4.4</t>
  </si>
  <si>
    <t>4.5</t>
  </si>
  <si>
    <t>SUMINISTRO</t>
  </si>
  <si>
    <t>INSTALACION</t>
  </si>
  <si>
    <t>Valor unitario</t>
  </si>
  <si>
    <t>Valor total</t>
  </si>
  <si>
    <t>Cable UTP categoría 6A color gris; se debe entregar la certificación del cableado estructurado donde se garantice que la instalación cumple con la normativa y con las garantías mínimas exigibles de funcionamiento de acuerdo a los  estándares de funcionalidad de las normas TIA, ISO/IEC 11801: 2011, EN 50173-1:2011, ANSI/TIA-568-C.2:2009, IEC 61935-2:2010.</t>
  </si>
  <si>
    <t>Toma sencillo RJ45 Cat 6A, incluye face plate</t>
  </si>
  <si>
    <t>Patch cord de 1,50Cm categoría 6A</t>
  </si>
  <si>
    <t xml:space="preserve">UPS Monofásica ON LINE 1.5 KVA formato torre: Capacidad de potencia de salida 900Vatios / 1.5kVA, Máxima potencia configurable (vatios) 900Vatios / 1.5kVA, Tensión de salida nominal120V, Frequencia de salida (sincronizada con la red)50/60 Hz +/-1 Hz,Tipo de forma de ondaAproximación acompasada de una onda sinusoidal, Conexiones de salida(6) NEMA 5-15R (Respaldo de batería)(4) NEMA 5-15R (selector_surgetitle), Duración de transferencia 8ms typical : 10 ms máximum,Entrada de voltaje120V, Frecuencia de entrada50/60 Hz +/- 3 Hz (autosensible), Tipo de enchufeNEMA 5-15P, Longitud del cable1.83 metros, Variación de tensión de entrada para operaciones principales88 - 147V, Cantidad de cables de alimentación1, Corriente máxima de entrada12.0A, Tipo de batería: Batería sellada de plomo sin necesidad de mantención con electrolito suspendido: a prueba de filtración, Tiempo de recarga típico16hora(s), Vida útil esperada de las baterías (años)3 – 5, Cantidad de cartuchos de batería de recambio 2, Interface Port(s) USB, Panel de controlEstatus multifuncional LCD y consola con control, Alarma audible Alarma de batería encendida: alarma distintiva de carga de batería baja: alarma de sobrecarga de tono continuo, Régimen nominal de sobretensiones1080Joules Protección para líneas de datos Protección para Ethernet RJ45 10/100/1000 Base T, Cable coaxial para CATV/SATV/módem/Audio-Video (con conector coaxial), Filtrado Full time multi-pole noise filtering :5% of IEEE surge let-through : zero clamping response time: instantaneous, Directiva REACH Norma REACH: No contiene sustancias altamente preocupantes (SVHC), RoHS Cumplimiento. SE DEBE SUMINISTRAR: todos los accesorios que se requieran para garantizar su operatividad con todo el sistema ofrecido, minimo tres (3) años de arantía en piezas y mano de obra. </t>
  </si>
  <si>
    <t>Organizador horizontal 1UR</t>
  </si>
  <si>
    <t xml:space="preserve">Patch cord de 90Cm, categoría 6A </t>
  </si>
  <si>
    <t xml:space="preserve"> Jack RJ45 Cat 6A Color Azul </t>
  </si>
  <si>
    <t xml:space="preserve"> Tramo Canaleta Plástica 2,4 60*40 Con División Incluye Accesorios </t>
  </si>
  <si>
    <t xml:space="preserve"> Caja Dexon 2x4 de Sobreponer </t>
  </si>
  <si>
    <t xml:space="preserve"> tubería EMT 1", incluye todos los accesorios para su correcta instalación</t>
  </si>
  <si>
    <t xml:space="preserve"> Patch panel de 24 puertos Blindado  RJ-45 categoría 6A </t>
  </si>
  <si>
    <t xml:space="preserve"> caja de Paso Metálica 12*12*5 Tapa Lisa </t>
  </si>
  <si>
    <t>NVR 4CH H.265 1CH@8M O 4CH@1080P 1 SATA MAX HDMI 4K VGA 1920X1080 4 PoE hasta 50W IEEE 802.3 AF/AT. Nota: se debe suministrar todos los accesorios que se requieran para garantizar su operatividad con todo el sistema ofrecido, minimo tres (3) años de garantia en piezas y mano de obra. verificable a través de página web  del fabricante o certificado del fabricante, debe ser de la misma marca de la cama IP adquirida</t>
  </si>
  <si>
    <t xml:space="preserve">Disco DURO 1TB/ Intellipower 3.5” SATA </t>
  </si>
  <si>
    <t xml:space="preserve">Bandeja para rack </t>
  </si>
  <si>
    <t>Cámara IP tipo domo varifocal de 4MP WDR, con las siguientes características: Sensor de imagen 1/3 "de barrido progresivo CMOS, Min. Iluminación 0.01Lux @ (F1.2, AGC ON), 0.014 Lux @ (F1.4, AGC ON), 0 Lux con IR, Obturador lento Apoyo, Tiempo de obturación 1/3 s ~ 1 / 100,000 s, Lente 2.8 - 12 mm @ F1.4, lente motorizada (-Z), ángulo de visión: 112 ° ~ 33.8 °, Montura del lente φ14, Rango de ajuste Pan: 0 ° - 355 °, Inclinación: 0 ° - 75 °, Rotación: 0 ° - 355 °, Día y noche Filtro de corte IR con interruptor automático, Amplio rango dinámico 120 dB, Reducción de ruido digital 3D DNR, compresión de video H.264 / MJPEG / H.264 +, Perfil de código H.264 Perfil principal, Bitrate de vídeo 32 Kbps ~ 16 Mbps, Compresión de audio -S: G.711 / G.722.1 / G.726 / MP2L2, Velocidad de bits de audio 64 Kbps (G.711) / 16 Kbps (G.722.1) / 16 Kbps (G.726) / 32-128 Kbps (MP2L2), Max. Resolución de imagen 2688 × 1520, Cuadros por segundo 50 Hz: 20 fps (2688 × 1520), 25 fps (1920 × 1080), 25 fps (1280 × 720) - 60 Hz: 20 fps (2688 × 1520), 30 fps (1920 × 1080), 30 fps (1280 × 720), Sub corriente 50 Hz: 25 fps (352 × 288), 25 fps (640 × 360) - 60 Hz: 30 fps (352 × 240), 30 fps (640 × 360), Mejora de la imagen BLC / 3D DNR / ROI, Configuración de la imagen Modo de rotación, saturación, brillo, contraste, nitidez ajustable por software cliente o navegador web, Interruptor día / noche Automático / Programar / Activado por Alarma, Almacenamiento de red Tarjeta Micro SD / SDHC / SDXC con ANR (hasta 128G), NAS (Soporte NFS, SMB / CIFS), Activador de alarma Detección de rostros, cruce de líneas, detección de intrusiones, detección de movimiento, análisis dinámico, alarma de manipulación, desconexión de la red, conflicto de direcciones IP, excepción de almacenamiento, Protocolos (TCP / IP, UDP, ICMP, HTTP, HTTPS, FTP, DHCP, DNS, DDNS, RTP, RTSP, RTCP, PPPoE, NTP, UPnP, SMTP, SNMP, IGMP, 802.1X, QoS, IPv6, Bonjour), Función general (Restablecimiento de una tecla, Anti-Flicker, latido del corazón, espejo, protección de contraseña, máscara de privacidad , marca de agua, filtrado de direcciones IP), Compatibilidad del sistema ONVIF (Perfil S, Perfil G), ISAPI, interface de comunicación 1 interfaz Ethernet RJ45 10M / 100M, Fuente de alimentación 12 VDC ± 25%, PoE (802.3af Class3), Rango IR 20 ma 30 m.
Nota: se debe suministrar todos los accesorios que se requieran para garantizar su operatividad con todo el sistema ofrecido, minimo tres (3) años de garantia en piezas y mano de obra.</t>
  </si>
  <si>
    <t>Electroimán DC12/24V entrada fuerza de retención: 270 Kg peso: 1.97 Kg LED Indicador  600 lbs</t>
  </si>
  <si>
    <t>Soporte en L para electroimán de 600 lbs</t>
  </si>
  <si>
    <t>Sensor de huella digital SilkID, Detección de tejido vivo, Elegante diseño para una instalación empotrada en pared, Interfaz de comunicación RS-485, Carcasa frontal de acero inoxidable, Caja de conexiones estándar, Cubierta protectora de sensor huellas (opcional), Comunicación RS485, Temperatura de Operación -10°C a 45°C, Humedad de Operación 20% - 95%, Dimensiones 121.3 x 77.3 x 38 mm, Versión de Algoritmo ZKFinger VX10.0, Fuente de Alimentación 12V DC, Consumo en Standby 12V*60mA = 0.72W, Consumo en Análisis de Huella 140mA, Hardware CPU 1.0 GHz, Sensor SilkID, Alarma Audible (BEEP), LED Luz Indicadora de tres colores, Funciones Estándar Tarjeta RFID 125KHz, Funciones Opcionales Tarjeta HID Prox 125KHz, MIFARE (S50/S70) 13.56MHz, Tarjeta HID iClass 13.56MHz, Compatibilidad Paneles InBio / InBio Pro, Dispositivos Standalone.
Nota: se debe suministrar todos los  accesorios que se requieran para garantizar su operatividad con todo el sistema ofrecido, minimo tres (3) años de garantia en piezas y mano de obra. El lector de huella debe ser de la misma marca del  control de acceso ofrecido</t>
  </si>
  <si>
    <t>Panel IP biométrico para Control de Acceso Número de Puertas 4, Número de Lectores Soportados 12 (8 RS-485, 4 Wiegand 26-bits), Tipos de Lectores Soportados Wiegand 26-bits y Lectores RS485 Serie FR, Número de Entradas 12 (4 Botones de Salida, 4 Sensores de Puerta, 4 Auxiliares), Número de Salidas 8 (4 Relevadores C para Chapa y 4 Relevadores C para Salida Auxiliar), Capacidad para Tarjetas 60.000, Capacidad para Huellas 20.000, Capacidad Eventos 100.000, Comunicación TCP/IP, Dimensión con Gabinete 350 x 90 x 300 mm, Peso con Gabinete 3.7 Kg, Dimensión del Panel 225 × 38 × 105 mm, CPU 32 bit 1.2GHz CPU CPU, RAM 128MB, Memoria Flash 256MB, Fuente de Alimentación 9.6V-14.4V DC.
Nota: se debe suministrar su respectivo gabinete metálico con su llave, suministrar todos los accesorios que se requieran para garantizar su operatividad con todo el sistema ofrecido, minimo tres (3) años de garantia en piezas y mano de obra</t>
  </si>
  <si>
    <t xml:space="preserve">Software para la administración y gestión del sistema control de accesos de la misma marca del Panel IP Biométricos para Control de Acceso ofrecido
Nota: se debe entregar un documento que acredite dicho licenciamiento con su respectivo número de licencia a nombre del Instituto Nacional de Medicina Legal y Ciencias Forenses. El software debe ser instalado, configurado y capacitar al personal que va a realizar su administración </t>
  </si>
  <si>
    <t>Bateria de respaldo  de 12 V 7 AMP y fuente de poder DC12V/5A</t>
  </si>
  <si>
    <t xml:space="preserve">Salida de emergencia para control de acceso incluye botón tipo hongo, RELEC  luz estroboscópica </t>
  </si>
  <si>
    <t>Enrolador de Huellas USB operación estable bajo luz intensa, Función anti-falsiﬁcación de huellas digitales, Amplia zona de captura de huellas y alta calidad de imagen, Reconocimiento rápido de huellas secas, ásperas y húmedas, USB 2.0 de alta velocidad, Facil Instalación y Conectividad, Modo de reposo, SDK disponible para desarrolladores. Certiﬁcaciones FBI PIV Single Finger Capture Device / FBI PIV Mobile FAP 20, Tipo de Sensor Óptico, Área Táctil 16.5*23mm, Área de Captura 15.24*20.32 mm (FAP20) Tamaño de Imagen 300 x 400, Resolución (dpi) 500, Interfaz USB 2.0, compatible con USB 1.1, compatible con los Sistema Operativo Windows Xp / Vista / 7 / 8 / 10 (32/64 bit), Android, Suministro de Voltaje 5V, suministrado por USB, Temperatura de Operación 20 °C hasta 50 °C, Rotación del Dedo 360° Dimensiones 49 x 44 x 20.1 mm.  
Nota: se debe suministrar todos los accesorios que se requieran para garantizar su operatividad con todo el sistema ofrecido, minimo tres (3) años de garantia en piezas y mano de obra. El enrolador de huellas debe ser de la misma marca del control de acceso ofrecido.</t>
  </si>
  <si>
    <t>Breaker riel 1x20</t>
  </si>
  <si>
    <t>Breaker riel 1x30</t>
  </si>
  <si>
    <t>Salida eléctrica tripolar a 120 V AC para uso energía normal ; incluye tomacorriente doble de 10 Amperios a 120 V, y demás accesorios que garanticen un buen desempeño electromecánico</t>
  </si>
  <si>
    <t>Salida eléctrica tripolar a 120 V AC para uso energía regulada; incluye tomacorriente doble de 10 Amperios a 120 V, y demás accesorios que garanticen un buen desempeño electromecánico</t>
  </si>
  <si>
    <t>IVA</t>
  </si>
  <si>
    <t>TOTAL CON IVA</t>
  </si>
  <si>
    <t>ADMINISTRACION</t>
  </si>
  <si>
    <t>UTILIDAD</t>
  </si>
  <si>
    <t>TOTAL</t>
  </si>
  <si>
    <t>TOTAL PROYECTO</t>
  </si>
  <si>
    <t>Acometida eléctrica en cable  3No10; incluye bornes terminales electroplateadas, cintas de marcación y aislamiento, amarres plásticos y demás accesorios que garanticen un adecuado desempeño electromecánico</t>
  </si>
  <si>
    <t>SUBTOTAL 
SUMINISTRO</t>
  </si>
  <si>
    <t>SUBTOTAL
INSTALACION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</si>
</sst>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8"/>
      <color rgb="FF000000"/>
      <name val="Calibri"/>
      <family val="2"/>
    </font>
    <font>
      <b/>
      <sz val="8"/>
      <color theme="1"/>
      <name val="Calibri"/>
      <family val="2"/>
    </font>
    <font>
      <sz val="8"/>
      <color rgb="FF000000"/>
      <name val="Calibri"/>
      <family val="2"/>
    </font>
    <font>
      <sz val="8"/>
      <color theme="1"/>
      <name val="Calibri"/>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0" applyFont="1" applyBorder="1" applyAlignment="1">
      <alignment horizontal="center" vertical="center" wrapText="1"/>
    </xf>
    <xf numFmtId="0" fontId="0" fillId="0" borderId="4" xfId="0" applyBorder="1"/>
    <xf numFmtId="0" fontId="1" fillId="0" borderId="4" xfId="0" applyFont="1" applyBorder="1" applyAlignment="1">
      <alignment horizontal="center"/>
    </xf>
    <xf numFmtId="0" fontId="1" fillId="0" borderId="4" xfId="0" applyFont="1" applyBorder="1" applyAlignment="1">
      <alignment horizontal="center" vertical="center"/>
    </xf>
    <xf numFmtId="0" fontId="0" fillId="0" borderId="4" xfId="0" applyBorder="1" applyAlignment="1">
      <alignment vertical="center"/>
    </xf>
    <xf numFmtId="0" fontId="0" fillId="0" borderId="0" xfId="0" applyAlignment="1">
      <alignment vertical="center"/>
    </xf>
    <xf numFmtId="0" fontId="2" fillId="2" borderId="4" xfId="0" applyFont="1" applyFill="1" applyBorder="1" applyAlignment="1">
      <alignment horizontal="center" vertical="center" wrapText="1"/>
    </xf>
    <xf numFmtId="0" fontId="3" fillId="2" borderId="4" xfId="0" applyFont="1" applyFill="1" applyBorder="1" applyAlignment="1">
      <alignment vertical="center" wrapText="1"/>
    </xf>
    <xf numFmtId="0" fontId="0" fillId="2" borderId="4" xfId="0" applyFill="1" applyBorder="1" applyAlignment="1">
      <alignment vertical="center"/>
    </xf>
    <xf numFmtId="0" fontId="0" fillId="2" borderId="4" xfId="0" applyFill="1" applyBorder="1"/>
    <xf numFmtId="0" fontId="2" fillId="0" borderId="4" xfId="0" applyFont="1" applyBorder="1" applyAlignment="1">
      <alignment horizontal="center" vertical="center" wrapText="1"/>
    </xf>
    <xf numFmtId="0" fontId="1" fillId="0" borderId="4" xfId="0" applyFont="1" applyBorder="1"/>
    <xf numFmtId="0" fontId="0" fillId="0" borderId="4" xfId="0" applyBorder="1" applyAlignment="1">
      <alignment horizontal="center" vertical="center"/>
    </xf>
    <xf numFmtId="0" fontId="1" fillId="0" borderId="4" xfId="0" applyFont="1" applyBorder="1" applyAlignment="1">
      <alignment horizontal="center" vertical="center"/>
    </xf>
    <xf numFmtId="0" fontId="0" fillId="2" borderId="4" xfId="0" applyFill="1" applyBorder="1" applyAlignment="1">
      <alignment horizontal="right" vertical="center"/>
    </xf>
    <xf numFmtId="0" fontId="0" fillId="0" borderId="4" xfId="0" applyBorder="1" applyAlignment="1">
      <alignment horizontal="right" vertical="center"/>
    </xf>
    <xf numFmtId="0" fontId="0" fillId="0" borderId="4" xfId="0" applyBorder="1" applyAlignment="1">
      <alignment horizontal="right" vertical="center"/>
    </xf>
    <xf numFmtId="0" fontId="0" fillId="0" borderId="0" xfId="0" applyAlignment="1">
      <alignment horizontal="right" vertical="center"/>
    </xf>
    <xf numFmtId="0" fontId="1" fillId="2" borderId="4" xfId="0" applyFont="1" applyFill="1" applyBorder="1" applyAlignment="1">
      <alignment vertical="center"/>
    </xf>
    <xf numFmtId="0" fontId="1" fillId="2" borderId="4" xfId="0" applyFont="1" applyFill="1" applyBorder="1" applyAlignment="1">
      <alignment horizontal="right" vertical="center"/>
    </xf>
    <xf numFmtId="0" fontId="1" fillId="2" borderId="4" xfId="0" applyFont="1" applyFill="1" applyBorder="1"/>
    <xf numFmtId="0" fontId="1" fillId="2" borderId="2" xfId="0" applyFont="1" applyFill="1" applyBorder="1" applyAlignment="1">
      <alignment vertical="center"/>
    </xf>
    <xf numFmtId="0" fontId="1" fillId="2" borderId="3" xfId="0" applyFont="1" applyFill="1" applyBorder="1" applyAlignment="1">
      <alignment horizontal="right" vertical="center"/>
    </xf>
    <xf numFmtId="0" fontId="1" fillId="2" borderId="1" xfId="0" applyFont="1" applyFill="1" applyBorder="1"/>
    <xf numFmtId="0" fontId="1" fillId="0" borderId="4" xfId="0" applyFont="1" applyBorder="1" applyAlignment="1">
      <alignment horizontal="center"/>
    </xf>
    <xf numFmtId="0" fontId="1" fillId="2" borderId="4" xfId="0" applyFont="1" applyFill="1" applyBorder="1" applyAlignment="1">
      <alignment vertical="center" wrapText="1"/>
    </xf>
    <xf numFmtId="0" fontId="1" fillId="2" borderId="4"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workbookViewId="0">
      <pane ySplit="2" topLeftCell="A3" activePane="bottomLeft" state="frozen"/>
      <selection pane="bottomLeft" activeCell="B14" sqref="B14"/>
    </sheetView>
  </sheetViews>
  <sheetFormatPr baseColWidth="10" defaultRowHeight="15" x14ac:dyDescent="0.25"/>
  <cols>
    <col min="1" max="1" width="4.28515625" bestFit="1" customWidth="1"/>
    <col min="2" max="2" width="95.28515625" customWidth="1"/>
    <col min="3" max="3" width="6.42578125" bestFit="1" customWidth="1"/>
    <col min="4" max="4" width="4.5703125" bestFit="1" customWidth="1"/>
    <col min="5" max="5" width="24.28515625" style="9" customWidth="1"/>
    <col min="6" max="6" width="11.42578125" style="21"/>
    <col min="7" max="7" width="18.28515625" customWidth="1"/>
    <col min="8" max="8" width="11.42578125" style="9"/>
  </cols>
  <sheetData>
    <row r="1" spans="1:8" x14ac:dyDescent="0.25">
      <c r="A1" s="14" t="s">
        <v>0</v>
      </c>
      <c r="B1" s="14" t="s">
        <v>1</v>
      </c>
      <c r="C1" s="15"/>
      <c r="D1" s="15"/>
      <c r="E1" s="7" t="s">
        <v>41</v>
      </c>
      <c r="F1" s="7"/>
      <c r="G1" s="6" t="s">
        <v>42</v>
      </c>
      <c r="H1" s="6"/>
    </row>
    <row r="2" spans="1:8" x14ac:dyDescent="0.25">
      <c r="A2" s="14"/>
      <c r="B2" s="14"/>
      <c r="C2" s="1" t="s">
        <v>2</v>
      </c>
      <c r="D2" s="1" t="s">
        <v>3</v>
      </c>
      <c r="E2" s="17" t="s">
        <v>43</v>
      </c>
      <c r="F2" s="17" t="s">
        <v>44</v>
      </c>
      <c r="G2" s="28" t="s">
        <v>43</v>
      </c>
      <c r="H2" s="17" t="s">
        <v>44</v>
      </c>
    </row>
    <row r="3" spans="1:8" x14ac:dyDescent="0.25">
      <c r="A3" s="10">
        <v>1</v>
      </c>
      <c r="B3" s="11" t="s">
        <v>4</v>
      </c>
      <c r="C3" s="11"/>
      <c r="D3" s="11"/>
      <c r="E3" s="12"/>
      <c r="F3" s="18"/>
      <c r="G3" s="13"/>
      <c r="H3" s="12"/>
    </row>
    <row r="4" spans="1:8" ht="33.75" x14ac:dyDescent="0.25">
      <c r="A4" s="2" t="s">
        <v>5</v>
      </c>
      <c r="B4" s="3" t="s">
        <v>45</v>
      </c>
      <c r="C4" s="4" t="s">
        <v>6</v>
      </c>
      <c r="D4" s="2">
        <v>305</v>
      </c>
      <c r="E4" s="8"/>
      <c r="F4" s="19">
        <f>+D4*E4</f>
        <v>0</v>
      </c>
      <c r="G4" s="5"/>
      <c r="H4" s="8">
        <f>+G4*D4</f>
        <v>0</v>
      </c>
    </row>
    <row r="5" spans="1:8" x14ac:dyDescent="0.25">
      <c r="A5" s="2" t="s">
        <v>7</v>
      </c>
      <c r="B5" s="3" t="s">
        <v>46</v>
      </c>
      <c r="C5" s="4" t="s">
        <v>8</v>
      </c>
      <c r="D5" s="2">
        <v>6</v>
      </c>
      <c r="E5" s="8"/>
      <c r="F5" s="19">
        <f t="shared" ref="F5:F36" si="0">+D5*E5</f>
        <v>0</v>
      </c>
      <c r="G5" s="5"/>
      <c r="H5" s="8">
        <f t="shared" ref="H5:H36" si="1">+G5*D5</f>
        <v>0</v>
      </c>
    </row>
    <row r="6" spans="1:8" x14ac:dyDescent="0.25">
      <c r="A6" s="2" t="s">
        <v>9</v>
      </c>
      <c r="B6" s="3" t="s">
        <v>47</v>
      </c>
      <c r="C6" s="4" t="s">
        <v>8</v>
      </c>
      <c r="D6" s="2">
        <v>4</v>
      </c>
      <c r="E6" s="8"/>
      <c r="F6" s="19">
        <f t="shared" si="0"/>
        <v>0</v>
      </c>
      <c r="G6" s="5"/>
      <c r="H6" s="8">
        <f t="shared" si="1"/>
        <v>0</v>
      </c>
    </row>
    <row r="7" spans="1:8" x14ac:dyDescent="0.25">
      <c r="A7" s="2" t="s">
        <v>10</v>
      </c>
      <c r="B7" s="3" t="s">
        <v>50</v>
      </c>
      <c r="C7" s="4" t="s">
        <v>8</v>
      </c>
      <c r="D7" s="2">
        <v>6</v>
      </c>
      <c r="E7" s="8"/>
      <c r="F7" s="19">
        <f t="shared" si="0"/>
        <v>0</v>
      </c>
      <c r="G7" s="5"/>
      <c r="H7" s="8">
        <f t="shared" si="1"/>
        <v>0</v>
      </c>
    </row>
    <row r="8" spans="1:8" x14ac:dyDescent="0.25">
      <c r="A8" s="2" t="s">
        <v>11</v>
      </c>
      <c r="B8" s="3" t="s">
        <v>51</v>
      </c>
      <c r="C8" s="4" t="s">
        <v>8</v>
      </c>
      <c r="D8" s="2">
        <v>2</v>
      </c>
      <c r="E8" s="8"/>
      <c r="F8" s="19">
        <f t="shared" si="0"/>
        <v>0</v>
      </c>
      <c r="G8" s="5"/>
      <c r="H8" s="8">
        <f t="shared" si="1"/>
        <v>0</v>
      </c>
    </row>
    <row r="9" spans="1:8" x14ac:dyDescent="0.25">
      <c r="A9" s="2" t="s">
        <v>12</v>
      </c>
      <c r="B9" s="3" t="s">
        <v>52</v>
      </c>
      <c r="C9" s="4" t="s">
        <v>8</v>
      </c>
      <c r="D9" s="2">
        <v>6</v>
      </c>
      <c r="E9" s="8"/>
      <c r="F9" s="19">
        <f t="shared" si="0"/>
        <v>0</v>
      </c>
      <c r="G9" s="5"/>
      <c r="H9" s="8">
        <f t="shared" si="1"/>
        <v>0</v>
      </c>
    </row>
    <row r="10" spans="1:8" x14ac:dyDescent="0.25">
      <c r="A10" s="2" t="s">
        <v>13</v>
      </c>
      <c r="B10" s="3" t="s">
        <v>53</v>
      </c>
      <c r="C10" s="4" t="s">
        <v>8</v>
      </c>
      <c r="D10" s="2">
        <v>16</v>
      </c>
      <c r="E10" s="8"/>
      <c r="F10" s="19">
        <f t="shared" si="0"/>
        <v>0</v>
      </c>
      <c r="G10" s="5"/>
      <c r="H10" s="8">
        <f t="shared" si="1"/>
        <v>0</v>
      </c>
    </row>
    <row r="11" spans="1:8" x14ac:dyDescent="0.25">
      <c r="A11" s="2" t="s">
        <v>14</v>
      </c>
      <c r="B11" s="3" t="s">
        <v>54</v>
      </c>
      <c r="C11" s="4" t="s">
        <v>6</v>
      </c>
      <c r="D11" s="2">
        <v>18</v>
      </c>
      <c r="E11" s="8"/>
      <c r="F11" s="19">
        <f t="shared" si="0"/>
        <v>0</v>
      </c>
      <c r="G11" s="5"/>
      <c r="H11" s="8">
        <f t="shared" si="1"/>
        <v>0</v>
      </c>
    </row>
    <row r="12" spans="1:8" x14ac:dyDescent="0.25">
      <c r="A12" s="2" t="s">
        <v>15</v>
      </c>
      <c r="B12" s="3" t="s">
        <v>55</v>
      </c>
      <c r="C12" s="4" t="s">
        <v>8</v>
      </c>
      <c r="D12" s="2">
        <v>1</v>
      </c>
      <c r="E12" s="8"/>
      <c r="F12" s="19">
        <f t="shared" si="0"/>
        <v>0</v>
      </c>
      <c r="G12" s="5"/>
      <c r="H12" s="8">
        <f t="shared" si="1"/>
        <v>0</v>
      </c>
    </row>
    <row r="13" spans="1:8" x14ac:dyDescent="0.25">
      <c r="A13" s="2" t="s">
        <v>16</v>
      </c>
      <c r="B13" s="3" t="s">
        <v>56</v>
      </c>
      <c r="C13" s="4" t="s">
        <v>8</v>
      </c>
      <c r="D13" s="2">
        <v>4</v>
      </c>
      <c r="E13" s="8"/>
      <c r="F13" s="19">
        <f t="shared" si="0"/>
        <v>0</v>
      </c>
      <c r="G13" s="5"/>
      <c r="H13" s="8">
        <f t="shared" si="1"/>
        <v>0</v>
      </c>
    </row>
    <row r="14" spans="1:8" ht="157.5" x14ac:dyDescent="0.25">
      <c r="A14" s="2" t="s">
        <v>17</v>
      </c>
      <c r="B14" s="3" t="s">
        <v>48</v>
      </c>
      <c r="C14" s="4" t="s">
        <v>8</v>
      </c>
      <c r="D14" s="2">
        <v>1</v>
      </c>
      <c r="E14" s="8"/>
      <c r="F14" s="19">
        <f t="shared" si="0"/>
        <v>0</v>
      </c>
      <c r="G14" s="5"/>
      <c r="H14" s="8">
        <f t="shared" si="1"/>
        <v>0</v>
      </c>
    </row>
    <row r="15" spans="1:8" x14ac:dyDescent="0.25">
      <c r="A15" s="2" t="s">
        <v>18</v>
      </c>
      <c r="B15" s="3" t="s">
        <v>49</v>
      </c>
      <c r="C15" s="4" t="s">
        <v>8</v>
      </c>
      <c r="D15" s="2">
        <v>1</v>
      </c>
      <c r="E15" s="8"/>
      <c r="F15" s="19">
        <f t="shared" si="0"/>
        <v>0</v>
      </c>
      <c r="G15" s="5"/>
      <c r="H15" s="8">
        <f t="shared" si="1"/>
        <v>0</v>
      </c>
    </row>
    <row r="16" spans="1:8" x14ac:dyDescent="0.25">
      <c r="A16" s="2" t="s">
        <v>19</v>
      </c>
      <c r="B16" s="3" t="s">
        <v>20</v>
      </c>
      <c r="C16" s="4" t="s">
        <v>8</v>
      </c>
      <c r="D16" s="2">
        <v>1</v>
      </c>
      <c r="E16" s="8"/>
      <c r="F16" s="19">
        <f t="shared" si="0"/>
        <v>0</v>
      </c>
      <c r="G16" s="5"/>
      <c r="H16" s="8">
        <f t="shared" si="1"/>
        <v>0</v>
      </c>
    </row>
    <row r="17" spans="1:8" x14ac:dyDescent="0.25">
      <c r="A17" s="10">
        <v>2</v>
      </c>
      <c r="B17" s="11" t="s">
        <v>21</v>
      </c>
      <c r="C17" s="11"/>
      <c r="D17" s="11"/>
      <c r="E17" s="12"/>
      <c r="F17" s="18"/>
      <c r="G17" s="13"/>
      <c r="H17" s="12"/>
    </row>
    <row r="18" spans="1:8" ht="213.75" x14ac:dyDescent="0.25">
      <c r="A18" s="2" t="s">
        <v>22</v>
      </c>
      <c r="B18" s="3" t="s">
        <v>60</v>
      </c>
      <c r="C18" s="4" t="s">
        <v>8</v>
      </c>
      <c r="D18" s="2">
        <v>2</v>
      </c>
      <c r="E18" s="8"/>
      <c r="F18" s="19">
        <f t="shared" si="0"/>
        <v>0</v>
      </c>
      <c r="G18" s="5"/>
      <c r="H18" s="8">
        <f t="shared" si="1"/>
        <v>0</v>
      </c>
    </row>
    <row r="19" spans="1:8" ht="45" x14ac:dyDescent="0.25">
      <c r="A19" s="2" t="s">
        <v>23</v>
      </c>
      <c r="B19" s="3" t="s">
        <v>57</v>
      </c>
      <c r="C19" s="4" t="s">
        <v>8</v>
      </c>
      <c r="D19" s="2">
        <v>1</v>
      </c>
      <c r="E19" s="8"/>
      <c r="F19" s="19">
        <f t="shared" si="0"/>
        <v>0</v>
      </c>
      <c r="G19" s="5"/>
      <c r="H19" s="8">
        <f t="shared" si="1"/>
        <v>0</v>
      </c>
    </row>
    <row r="20" spans="1:8" x14ac:dyDescent="0.25">
      <c r="A20" s="2" t="s">
        <v>24</v>
      </c>
      <c r="B20" s="3" t="s">
        <v>58</v>
      </c>
      <c r="C20" s="4" t="s">
        <v>8</v>
      </c>
      <c r="D20" s="2">
        <v>1</v>
      </c>
      <c r="E20" s="8"/>
      <c r="F20" s="19">
        <f t="shared" si="0"/>
        <v>0</v>
      </c>
      <c r="G20" s="5"/>
      <c r="H20" s="8">
        <f t="shared" si="1"/>
        <v>0</v>
      </c>
    </row>
    <row r="21" spans="1:8" x14ac:dyDescent="0.25">
      <c r="A21" s="2" t="s">
        <v>25</v>
      </c>
      <c r="B21" s="3" t="s">
        <v>59</v>
      </c>
      <c r="C21" s="4" t="s">
        <v>8</v>
      </c>
      <c r="D21" s="2">
        <v>1</v>
      </c>
      <c r="E21" s="8"/>
      <c r="F21" s="19">
        <f t="shared" si="0"/>
        <v>0</v>
      </c>
      <c r="G21" s="5"/>
      <c r="H21" s="8">
        <f t="shared" si="1"/>
        <v>0</v>
      </c>
    </row>
    <row r="22" spans="1:8" x14ac:dyDescent="0.25">
      <c r="A22" s="10">
        <v>3</v>
      </c>
      <c r="B22" s="11" t="s">
        <v>26</v>
      </c>
      <c r="C22" s="11"/>
      <c r="D22" s="11"/>
      <c r="E22" s="12"/>
      <c r="F22" s="18"/>
      <c r="G22" s="13"/>
      <c r="H22" s="12"/>
    </row>
    <row r="23" spans="1:8" x14ac:dyDescent="0.25">
      <c r="A23" s="2" t="s">
        <v>27</v>
      </c>
      <c r="B23" s="3" t="s">
        <v>61</v>
      </c>
      <c r="C23" s="4" t="s">
        <v>8</v>
      </c>
      <c r="D23" s="2">
        <v>1</v>
      </c>
      <c r="E23" s="8"/>
      <c r="F23" s="19">
        <f t="shared" si="0"/>
        <v>0</v>
      </c>
      <c r="G23" s="5"/>
      <c r="H23" s="8">
        <f t="shared" si="1"/>
        <v>0</v>
      </c>
    </row>
    <row r="24" spans="1:8" x14ac:dyDescent="0.25">
      <c r="A24" s="2" t="s">
        <v>28</v>
      </c>
      <c r="B24" s="3" t="s">
        <v>62</v>
      </c>
      <c r="C24" s="4" t="s">
        <v>8</v>
      </c>
      <c r="D24" s="2">
        <v>1</v>
      </c>
      <c r="E24" s="8"/>
      <c r="F24" s="19">
        <f t="shared" si="0"/>
        <v>0</v>
      </c>
      <c r="G24" s="5"/>
      <c r="H24" s="8">
        <f t="shared" si="1"/>
        <v>0</v>
      </c>
    </row>
    <row r="25" spans="1:8" ht="101.25" x14ac:dyDescent="0.25">
      <c r="A25" s="2" t="s">
        <v>29</v>
      </c>
      <c r="B25" s="3" t="s">
        <v>63</v>
      </c>
      <c r="C25" s="4" t="s">
        <v>8</v>
      </c>
      <c r="D25" s="2">
        <v>2</v>
      </c>
      <c r="E25" s="8"/>
      <c r="F25" s="19">
        <f t="shared" si="0"/>
        <v>0</v>
      </c>
      <c r="G25" s="5"/>
      <c r="H25" s="8">
        <f t="shared" si="1"/>
        <v>0</v>
      </c>
    </row>
    <row r="26" spans="1:8" ht="90" x14ac:dyDescent="0.25">
      <c r="A26" s="2" t="s">
        <v>30</v>
      </c>
      <c r="B26" s="3" t="s">
        <v>64</v>
      </c>
      <c r="C26" s="4" t="s">
        <v>8</v>
      </c>
      <c r="D26" s="2">
        <v>1</v>
      </c>
      <c r="E26" s="8"/>
      <c r="F26" s="19">
        <f t="shared" si="0"/>
        <v>0</v>
      </c>
      <c r="G26" s="5"/>
      <c r="H26" s="8">
        <f t="shared" si="1"/>
        <v>0</v>
      </c>
    </row>
    <row r="27" spans="1:8" ht="56.25" x14ac:dyDescent="0.25">
      <c r="A27" s="2" t="s">
        <v>31</v>
      </c>
      <c r="B27" s="3" t="s">
        <v>65</v>
      </c>
      <c r="C27" s="4" t="s">
        <v>8</v>
      </c>
      <c r="D27" s="2">
        <v>1</v>
      </c>
      <c r="E27" s="8"/>
      <c r="F27" s="19">
        <f t="shared" si="0"/>
        <v>0</v>
      </c>
      <c r="G27" s="5"/>
      <c r="H27" s="8">
        <f t="shared" si="1"/>
        <v>0</v>
      </c>
    </row>
    <row r="28" spans="1:8" x14ac:dyDescent="0.25">
      <c r="A28" s="2" t="s">
        <v>32</v>
      </c>
      <c r="B28" s="3" t="s">
        <v>66</v>
      </c>
      <c r="C28" s="4" t="s">
        <v>8</v>
      </c>
      <c r="D28" s="2">
        <v>1</v>
      </c>
      <c r="E28" s="8"/>
      <c r="F28" s="19">
        <f t="shared" si="0"/>
        <v>0</v>
      </c>
      <c r="G28" s="5"/>
      <c r="H28" s="8">
        <f t="shared" si="1"/>
        <v>0</v>
      </c>
    </row>
    <row r="29" spans="1:8" x14ac:dyDescent="0.25">
      <c r="A29" s="2" t="s">
        <v>33</v>
      </c>
      <c r="B29" s="3" t="s">
        <v>67</v>
      </c>
      <c r="C29" s="4" t="s">
        <v>8</v>
      </c>
      <c r="D29" s="2">
        <v>1</v>
      </c>
      <c r="E29" s="8"/>
      <c r="F29" s="19">
        <f t="shared" si="0"/>
        <v>0</v>
      </c>
      <c r="G29" s="5"/>
      <c r="H29" s="8">
        <f t="shared" si="1"/>
        <v>0</v>
      </c>
    </row>
    <row r="30" spans="1:8" ht="112.5" x14ac:dyDescent="0.25">
      <c r="A30" s="2" t="s">
        <v>34</v>
      </c>
      <c r="B30" s="3" t="s">
        <v>68</v>
      </c>
      <c r="C30" s="4" t="s">
        <v>8</v>
      </c>
      <c r="D30" s="2">
        <v>1</v>
      </c>
      <c r="E30" s="8"/>
      <c r="F30" s="19">
        <f t="shared" si="0"/>
        <v>0</v>
      </c>
      <c r="G30" s="5"/>
      <c r="H30" s="8">
        <f t="shared" si="1"/>
        <v>0</v>
      </c>
    </row>
    <row r="31" spans="1:8" x14ac:dyDescent="0.25">
      <c r="A31" s="10">
        <v>4</v>
      </c>
      <c r="B31" s="11" t="s">
        <v>35</v>
      </c>
      <c r="C31" s="11"/>
      <c r="D31" s="11"/>
      <c r="E31" s="12"/>
      <c r="F31" s="18"/>
      <c r="G31" s="13"/>
      <c r="H31" s="12"/>
    </row>
    <row r="32" spans="1:8" x14ac:dyDescent="0.25">
      <c r="A32" s="2" t="s">
        <v>36</v>
      </c>
      <c r="B32" s="3" t="s">
        <v>69</v>
      </c>
      <c r="C32" s="4" t="s">
        <v>8</v>
      </c>
      <c r="D32" s="2">
        <v>2</v>
      </c>
      <c r="E32" s="8"/>
      <c r="F32" s="19">
        <f t="shared" si="0"/>
        <v>0</v>
      </c>
      <c r="G32" s="5"/>
      <c r="H32" s="8">
        <f t="shared" si="1"/>
        <v>0</v>
      </c>
    </row>
    <row r="33" spans="1:8" x14ac:dyDescent="0.25">
      <c r="A33" s="2" t="s">
        <v>37</v>
      </c>
      <c r="B33" s="3" t="s">
        <v>70</v>
      </c>
      <c r="C33" s="4" t="s">
        <v>8</v>
      </c>
      <c r="D33" s="2">
        <v>1</v>
      </c>
      <c r="E33" s="8"/>
      <c r="F33" s="19">
        <f t="shared" si="0"/>
        <v>0</v>
      </c>
      <c r="G33" s="5"/>
      <c r="H33" s="8">
        <f t="shared" si="1"/>
        <v>0</v>
      </c>
    </row>
    <row r="34" spans="1:8" ht="22.5" x14ac:dyDescent="0.25">
      <c r="A34" s="2" t="s">
        <v>38</v>
      </c>
      <c r="B34" s="3" t="s">
        <v>71</v>
      </c>
      <c r="C34" s="4" t="s">
        <v>8</v>
      </c>
      <c r="D34" s="2">
        <v>5</v>
      </c>
      <c r="E34" s="8"/>
      <c r="F34" s="19">
        <f t="shared" si="0"/>
        <v>0</v>
      </c>
      <c r="G34" s="5"/>
      <c r="H34" s="8">
        <f t="shared" si="1"/>
        <v>0</v>
      </c>
    </row>
    <row r="35" spans="1:8" ht="22.5" x14ac:dyDescent="0.25">
      <c r="A35" s="2" t="s">
        <v>39</v>
      </c>
      <c r="B35" s="3" t="s">
        <v>72</v>
      </c>
      <c r="C35" s="4" t="s">
        <v>8</v>
      </c>
      <c r="D35" s="2">
        <v>5</v>
      </c>
      <c r="E35" s="8"/>
      <c r="F35" s="19">
        <f t="shared" si="0"/>
        <v>0</v>
      </c>
      <c r="G35" s="5"/>
      <c r="H35" s="8">
        <f t="shared" si="1"/>
        <v>0</v>
      </c>
    </row>
    <row r="36" spans="1:8" ht="22.5" x14ac:dyDescent="0.25">
      <c r="A36" s="2" t="s">
        <v>40</v>
      </c>
      <c r="B36" s="3" t="s">
        <v>79</v>
      </c>
      <c r="C36" s="4" t="s">
        <v>6</v>
      </c>
      <c r="D36" s="2">
        <v>55</v>
      </c>
      <c r="E36" s="8"/>
      <c r="F36" s="19">
        <f t="shared" si="0"/>
        <v>0</v>
      </c>
      <c r="G36" s="5"/>
      <c r="H36" s="8">
        <f t="shared" si="1"/>
        <v>0</v>
      </c>
    </row>
    <row r="37" spans="1:8" ht="30" x14ac:dyDescent="0.25">
      <c r="E37" s="29" t="s">
        <v>80</v>
      </c>
      <c r="F37" s="23">
        <f>SUM(F4:F36)</f>
        <v>0</v>
      </c>
      <c r="G37" s="30" t="s">
        <v>81</v>
      </c>
      <c r="H37" s="22">
        <f>SUM(H4:H36)</f>
        <v>0</v>
      </c>
    </row>
    <row r="38" spans="1:8" x14ac:dyDescent="0.25">
      <c r="E38" s="16" t="s">
        <v>73</v>
      </c>
      <c r="F38" s="20">
        <f>+F37*0.19</f>
        <v>0</v>
      </c>
      <c r="G38" s="5" t="s">
        <v>75</v>
      </c>
      <c r="H38" s="8"/>
    </row>
    <row r="39" spans="1:8" x14ac:dyDescent="0.25">
      <c r="E39" s="16"/>
      <c r="F39" s="20"/>
      <c r="G39" s="5" t="s">
        <v>76</v>
      </c>
      <c r="H39" s="8"/>
    </row>
    <row r="40" spans="1:8" x14ac:dyDescent="0.25">
      <c r="E40" s="22" t="s">
        <v>74</v>
      </c>
      <c r="F40" s="23">
        <f>+F37+F38</f>
        <v>0</v>
      </c>
      <c r="G40" s="24" t="s">
        <v>77</v>
      </c>
      <c r="H40" s="22">
        <f>+H38+H39</f>
        <v>0</v>
      </c>
    </row>
    <row r="41" spans="1:8" ht="15.75" thickBot="1" x14ac:dyDescent="0.3"/>
    <row r="42" spans="1:8" ht="15.75" thickBot="1" x14ac:dyDescent="0.3">
      <c r="E42" s="25" t="s">
        <v>78</v>
      </c>
      <c r="F42" s="26"/>
      <c r="G42" s="27">
        <f>+F40+H40</f>
        <v>0</v>
      </c>
    </row>
  </sheetData>
  <mergeCells count="10">
    <mergeCell ref="B31:D31"/>
    <mergeCell ref="E1:F1"/>
    <mergeCell ref="G1:H1"/>
    <mergeCell ref="B1:B2"/>
    <mergeCell ref="A1:A2"/>
    <mergeCell ref="E38:E39"/>
    <mergeCell ref="F38:F39"/>
    <mergeCell ref="B22:D22"/>
    <mergeCell ref="B17:D17"/>
    <mergeCell ref="B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dcterms:created xsi:type="dcterms:W3CDTF">2019-05-24T15:04:41Z</dcterms:created>
  <dcterms:modified xsi:type="dcterms:W3CDTF">2019-05-24T16:18:03Z</dcterms:modified>
</cp:coreProperties>
</file>