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485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3" i="1"/>
  <c r="F19" i="1" l="1"/>
  <c r="F20" i="1" l="1"/>
  <c r="F23" i="1" l="1"/>
</calcChain>
</file>

<file path=xl/sharedStrings.xml><?xml version="1.0" encoding="utf-8"?>
<sst xmlns="http://schemas.openxmlformats.org/spreadsheetml/2006/main" count="44" uniqueCount="31">
  <si>
    <t>ÍTEM</t>
  </si>
  <si>
    <t>DESCRIPCIÓN</t>
  </si>
  <si>
    <t>UND</t>
  </si>
  <si>
    <t>CANT</t>
  </si>
  <si>
    <t>VALOR UNIT</t>
  </si>
  <si>
    <t>VALOR TOTAL</t>
  </si>
  <si>
    <t>MANTENIMIENTOS GENERALES</t>
  </si>
  <si>
    <t>Pintura tipo 1, con resane de paredes y filetes en los pisos 11,15,16. Incluye tapada y desplazamiento de enseres y equipos en áreas ocupadas con tela sarán y suministro y armada de andamios en alturas desde 1.0 m a 5 m de nivel de piso.</t>
  </si>
  <si>
    <t>Mts2</t>
  </si>
  <si>
    <t>Pintura tipo pintuluz , con resane de paredes y filetes en los pisos 11,15,16. Incluye tapada y desplazamiento de enseres y equipos en áreas ocupadas con tela sarán y suministro y armada de andamios en alturas desde 1.0 m a 5 m de nivel de piso.</t>
  </si>
  <si>
    <t>Mantenimiento de tosetos, bisagras y puertas en vidrio templado, incluye desmonte de puertas, o vidrios fachada donde sea necesario, incluye repuestos y elementos necesarios para su correcto funcionamiento.</t>
  </si>
  <si>
    <t>Mantenimiento y reparación llaves de agua y mezcladores en cocineta , lava escoba o donde se requiera  incluye desmonte, limpieza y cambio de piezas malas.</t>
  </si>
  <si>
    <t>Desmonte , mantenimiento y reparaciones de chapas y bisagras en muebles de oficina.</t>
  </si>
  <si>
    <t>Suministro e instalación de puerta en acero inoxidable similar a las existentes, incluye desmonte de puerta en vidrio existente, adecuación y suministro de bisagra, y chapa.</t>
  </si>
  <si>
    <t>un</t>
  </si>
  <si>
    <t>Desmonte de lámparas existentes malas, e instalación de lámpara nueva de 0,6m x 0,6 m LED similar a la existente.</t>
  </si>
  <si>
    <t>Cambio de tubos de luz led de Longitud 0,60cm para lámparas existentes.</t>
  </si>
  <si>
    <t xml:space="preserve"> MANTENIMIENTOS BAÑOS</t>
  </si>
  <si>
    <t>Ronda mensual de verificación de funcionamiento de cada uno de los elementos en los baños de hombres y mujeres, incluye revisión de griferias, baños taqueados, puertas, sifones, empaques, goteras, lamparas, orinales, y todos los elementos que conforman los servicios sanitarios,con ello se debe presentar un informe, para ejecutar las reparaciones mensuales. En todos los baños de  los pisos 11, 15 y 16.( Incluye cambio de repuestos menores tales como empaques, mangueras plasticas, ajustes de accesorios, tuercas de fijación, racores, accesorios en PVC o similares, destaqueos sin desmonte)</t>
  </si>
  <si>
    <t>Reparación y mantenimiento de sanitarios, incluye desmonte de sanitario, griferias,cambios de empaques, manijas y todo lo necesario para su correcto funcionamiento.( aproximadamente 3 por mes)</t>
  </si>
  <si>
    <t>Cambio de sensor electrónico por PUCH manual en los sanitarios.  incluye retiro de electricidad y adecuación de la misma en cada aparato, cambio y adecuación de plomería existente que esta en 1/2" a 1 1/4  y luego resanar revoque, enchapar en cristanac similar al existente.</t>
  </si>
  <si>
    <t>Reparación y mantenimiento de sensor electrónico en los sanitarios, lavamanos y sacadoras  incluye retiro de aparato e instalación nuevamente, adecuación de sistema eléctrico, empaques, plomería y demás que sean necesarios para el correcto funcionamiento del aparato.( se considera 2 por mes )</t>
  </si>
  <si>
    <t>Desmonte y mantenimiento de Orinal o sanitario de alto trafico o cualquier tuberia de aguas,  incluye des taquear con sonda a mínimo 5 metros de profundidad , incluye desmonte de orinal, cambio de empaques y de repuestos requeridos para su correcto funcionamiento.( Se proyectan 3 reparaciones por mes)</t>
  </si>
  <si>
    <t>Cambio de tapa superior y biscocho en sanitarios industriales elongados, de alto trafico .( 3 por mes)</t>
  </si>
  <si>
    <t>Suministro e instalación de tapete plastico antisalpicaduras para orinal, evita que ingresen a los bajantes y tuberias objetos que puedan obstruir. Tipo ekoscreen.( 6 x mes)</t>
  </si>
  <si>
    <t>BOLSA PARA SERVICIOS NO PREVISTOS</t>
  </si>
  <si>
    <t>GL</t>
  </si>
  <si>
    <t>SUB TOTAL</t>
  </si>
  <si>
    <t>ADMINISTRACIÓN</t>
  </si>
  <si>
    <t>UTILIDADES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</si>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</sst>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2" borderId="1" xfId="3" applyFont="1" applyFill="1" applyBorder="1" applyAlignment="1">
      <alignment horizontal="center"/>
    </xf>
    <xf numFmtId="0" fontId="2" fillId="0" borderId="1" xfId="3" applyBorder="1" applyAlignment="1">
      <alignment horizontal="center" vertical="center"/>
    </xf>
    <xf numFmtId="0" fontId="2" fillId="0" borderId="1" xfId="3" applyBorder="1" applyAlignment="1">
      <alignment horizontal="justify" vertical="top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3" applyFill="1" applyBorder="1" applyAlignment="1">
      <alignment horizontal="center" vertical="center"/>
    </xf>
    <xf numFmtId="0" fontId="4" fillId="0" borderId="1" xfId="3" applyFont="1" applyBorder="1" applyAlignment="1">
      <alignment horizontal="justify" vertical="top" wrapText="1"/>
    </xf>
    <xf numFmtId="42" fontId="3" fillId="2" borderId="1" xfId="2" applyFont="1" applyFill="1" applyBorder="1" applyAlignment="1">
      <alignment horizontal="center"/>
    </xf>
    <xf numFmtId="0" fontId="2" fillId="0" borderId="0" xfId="3"/>
    <xf numFmtId="0" fontId="3" fillId="0" borderId="0" xfId="3" applyFont="1" applyAlignment="1">
      <alignment horizontal="right"/>
    </xf>
    <xf numFmtId="164" fontId="2" fillId="0" borderId="2" xfId="1" applyNumberFormat="1" applyFont="1" applyBorder="1" applyAlignment="1"/>
    <xf numFmtId="9" fontId="2" fillId="0" borderId="0" xfId="3" applyNumberFormat="1" applyAlignment="1">
      <alignment horizontal="center"/>
    </xf>
    <xf numFmtId="164" fontId="2" fillId="0" borderId="1" xfId="1" applyNumberFormat="1" applyFont="1" applyBorder="1" applyAlignment="1"/>
    <xf numFmtId="164" fontId="3" fillId="0" borderId="1" xfId="1" applyNumberFormat="1" applyFont="1" applyBorder="1" applyAlignment="1"/>
    <xf numFmtId="164" fontId="0" fillId="0" borderId="0" xfId="0" applyNumberFormat="1"/>
    <xf numFmtId="0" fontId="3" fillId="0" borderId="0" xfId="3" applyFont="1" applyFill="1" applyAlignment="1">
      <alignment horizontal="right"/>
    </xf>
    <xf numFmtId="3" fontId="5" fillId="0" borderId="0" xfId="0" applyNumberFormat="1" applyFont="1"/>
  </cellXfs>
  <cellStyles count="4">
    <cellStyle name="Moneda" xfId="1" builtinId="4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6" workbookViewId="0">
      <selection activeCell="B23" sqref="B23"/>
    </sheetView>
  </sheetViews>
  <sheetFormatPr baseColWidth="10" defaultRowHeight="15" x14ac:dyDescent="0.25"/>
  <cols>
    <col min="2" max="2" width="40.85546875" customWidth="1"/>
    <col min="5" max="5" width="13.85546875" customWidth="1"/>
    <col min="6" max="6" width="14.140625" bestFit="1" customWidth="1"/>
    <col min="7" max="7" width="16.7109375" customWidth="1"/>
    <col min="8" max="8" width="22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/>
      <c r="B2" s="1" t="s">
        <v>6</v>
      </c>
      <c r="C2" s="1"/>
      <c r="D2" s="1"/>
      <c r="E2" s="1"/>
      <c r="F2" s="1"/>
    </row>
    <row r="3" spans="1:6" ht="76.5" x14ac:dyDescent="0.25">
      <c r="A3" s="2">
        <v>1</v>
      </c>
      <c r="B3" s="3" t="s">
        <v>7</v>
      </c>
      <c r="C3" s="2" t="s">
        <v>8</v>
      </c>
      <c r="D3" s="2">
        <v>1200</v>
      </c>
      <c r="E3" s="4"/>
      <c r="F3" s="4">
        <f>+D3*E3</f>
        <v>0</v>
      </c>
    </row>
    <row r="4" spans="1:6" ht="76.5" x14ac:dyDescent="0.25">
      <c r="A4" s="2">
        <v>2</v>
      </c>
      <c r="B4" s="3" t="s">
        <v>9</v>
      </c>
      <c r="C4" s="2" t="s">
        <v>8</v>
      </c>
      <c r="D4" s="2">
        <v>400</v>
      </c>
      <c r="E4" s="4"/>
      <c r="F4" s="4">
        <f t="shared" ref="F4:F18" si="0">+D4*E4</f>
        <v>0</v>
      </c>
    </row>
    <row r="5" spans="1:6" ht="63.75" x14ac:dyDescent="0.25">
      <c r="A5" s="2">
        <v>3</v>
      </c>
      <c r="B5" s="3" t="s">
        <v>10</v>
      </c>
      <c r="C5" s="2" t="s">
        <v>2</v>
      </c>
      <c r="D5" s="2">
        <v>120</v>
      </c>
      <c r="E5" s="4"/>
      <c r="F5" s="4">
        <f t="shared" si="0"/>
        <v>0</v>
      </c>
    </row>
    <row r="6" spans="1:6" ht="51" x14ac:dyDescent="0.25">
      <c r="A6" s="2">
        <v>4</v>
      </c>
      <c r="B6" s="3" t="s">
        <v>11</v>
      </c>
      <c r="C6" s="2" t="s">
        <v>2</v>
      </c>
      <c r="D6" s="2">
        <v>12</v>
      </c>
      <c r="E6" s="4"/>
      <c r="F6" s="4">
        <f t="shared" si="0"/>
        <v>0</v>
      </c>
    </row>
    <row r="7" spans="1:6" ht="25.5" x14ac:dyDescent="0.25">
      <c r="A7" s="2">
        <v>5</v>
      </c>
      <c r="B7" s="3" t="s">
        <v>12</v>
      </c>
      <c r="C7" s="2" t="s">
        <v>2</v>
      </c>
      <c r="D7" s="2">
        <v>32</v>
      </c>
      <c r="E7" s="4"/>
      <c r="F7" s="4">
        <f t="shared" si="0"/>
        <v>0</v>
      </c>
    </row>
    <row r="8" spans="1:6" ht="51" x14ac:dyDescent="0.25">
      <c r="A8" s="2">
        <v>6</v>
      </c>
      <c r="B8" s="3" t="s">
        <v>13</v>
      </c>
      <c r="C8" s="2" t="s">
        <v>14</v>
      </c>
      <c r="D8" s="2">
        <v>5</v>
      </c>
      <c r="E8" s="4"/>
      <c r="F8" s="4">
        <f t="shared" si="0"/>
        <v>0</v>
      </c>
    </row>
    <row r="9" spans="1:6" ht="38.25" x14ac:dyDescent="0.25">
      <c r="A9" s="2">
        <v>7</v>
      </c>
      <c r="B9" s="3" t="s">
        <v>15</v>
      </c>
      <c r="C9" s="2" t="s">
        <v>14</v>
      </c>
      <c r="D9" s="2">
        <v>0</v>
      </c>
      <c r="E9" s="4"/>
      <c r="F9" s="4">
        <f t="shared" si="0"/>
        <v>0</v>
      </c>
    </row>
    <row r="10" spans="1:6" ht="25.5" x14ac:dyDescent="0.25">
      <c r="A10" s="2">
        <v>8</v>
      </c>
      <c r="B10" s="3" t="s">
        <v>16</v>
      </c>
      <c r="C10" s="2" t="s">
        <v>14</v>
      </c>
      <c r="D10" s="2">
        <v>0</v>
      </c>
      <c r="E10" s="4"/>
      <c r="F10" s="4">
        <f t="shared" si="0"/>
        <v>0</v>
      </c>
    </row>
    <row r="11" spans="1:6" x14ac:dyDescent="0.25">
      <c r="A11" s="1"/>
      <c r="B11" s="1" t="s">
        <v>17</v>
      </c>
      <c r="C11" s="1"/>
      <c r="D11" s="1">
        <v>0</v>
      </c>
      <c r="E11" s="1"/>
      <c r="F11" s="4">
        <f t="shared" si="0"/>
        <v>0</v>
      </c>
    </row>
    <row r="12" spans="1:6" ht="178.5" x14ac:dyDescent="0.25">
      <c r="A12" s="2">
        <v>9</v>
      </c>
      <c r="B12" s="3" t="s">
        <v>18</v>
      </c>
      <c r="C12" s="2" t="s">
        <v>14</v>
      </c>
      <c r="D12" s="5">
        <v>8</v>
      </c>
      <c r="E12" s="4"/>
      <c r="F12" s="4">
        <f t="shared" si="0"/>
        <v>0</v>
      </c>
    </row>
    <row r="13" spans="1:6" ht="63.75" x14ac:dyDescent="0.25">
      <c r="A13" s="2">
        <v>10</v>
      </c>
      <c r="B13" s="3" t="s">
        <v>19</v>
      </c>
      <c r="C13" s="2" t="s">
        <v>2</v>
      </c>
      <c r="D13" s="5">
        <v>24</v>
      </c>
      <c r="E13" s="4"/>
      <c r="F13" s="4">
        <f t="shared" si="0"/>
        <v>0</v>
      </c>
    </row>
    <row r="14" spans="1:6" ht="89.25" x14ac:dyDescent="0.25">
      <c r="A14" s="2">
        <v>11</v>
      </c>
      <c r="B14" s="3" t="s">
        <v>20</v>
      </c>
      <c r="C14" s="2" t="s">
        <v>2</v>
      </c>
      <c r="D14" s="2">
        <v>11</v>
      </c>
      <c r="E14" s="4"/>
      <c r="F14" s="4">
        <f t="shared" si="0"/>
        <v>0</v>
      </c>
    </row>
    <row r="15" spans="1:6" ht="102" x14ac:dyDescent="0.25">
      <c r="A15" s="2">
        <v>12</v>
      </c>
      <c r="B15" s="3" t="s">
        <v>21</v>
      </c>
      <c r="C15" s="2" t="s">
        <v>2</v>
      </c>
      <c r="D15" s="2">
        <v>16</v>
      </c>
      <c r="E15" s="4"/>
      <c r="F15" s="4">
        <f t="shared" si="0"/>
        <v>0</v>
      </c>
    </row>
    <row r="16" spans="1:6" ht="102" x14ac:dyDescent="0.25">
      <c r="A16" s="2">
        <v>13</v>
      </c>
      <c r="B16" s="3" t="s">
        <v>22</v>
      </c>
      <c r="C16" s="2" t="s">
        <v>2</v>
      </c>
      <c r="D16" s="2">
        <v>24</v>
      </c>
      <c r="E16" s="4"/>
      <c r="F16" s="4">
        <f t="shared" si="0"/>
        <v>0</v>
      </c>
    </row>
    <row r="17" spans="1:8" ht="38.25" x14ac:dyDescent="0.25">
      <c r="A17" s="2">
        <v>14</v>
      </c>
      <c r="B17" s="3" t="s">
        <v>23</v>
      </c>
      <c r="C17" s="2" t="s">
        <v>2</v>
      </c>
      <c r="D17" s="2">
        <v>24</v>
      </c>
      <c r="E17" s="4"/>
      <c r="F17" s="4">
        <f t="shared" si="0"/>
        <v>0</v>
      </c>
    </row>
    <row r="18" spans="1:8" ht="51" x14ac:dyDescent="0.25">
      <c r="A18" s="2">
        <v>15</v>
      </c>
      <c r="B18" s="6" t="s">
        <v>24</v>
      </c>
      <c r="C18" s="2" t="s">
        <v>14</v>
      </c>
      <c r="D18" s="2">
        <v>48</v>
      </c>
      <c r="E18" s="4"/>
      <c r="F18" s="4">
        <f t="shared" si="0"/>
        <v>0</v>
      </c>
    </row>
    <row r="19" spans="1:8" x14ac:dyDescent="0.25">
      <c r="A19" s="1"/>
      <c r="B19" s="1" t="s">
        <v>25</v>
      </c>
      <c r="C19" s="1" t="s">
        <v>26</v>
      </c>
      <c r="D19" s="1">
        <v>1</v>
      </c>
      <c r="E19" s="7">
        <v>79740923.136548042</v>
      </c>
      <c r="F19" s="7">
        <f>D19*E19</f>
        <v>79740923.136548042</v>
      </c>
    </row>
    <row r="20" spans="1:8" x14ac:dyDescent="0.25">
      <c r="A20" s="8"/>
      <c r="B20" s="9" t="s">
        <v>27</v>
      </c>
      <c r="C20" s="8"/>
      <c r="D20" s="8"/>
      <c r="E20" s="8"/>
      <c r="F20" s="10">
        <f>SUM(F3:F19)</f>
        <v>79740923.136548042</v>
      </c>
    </row>
    <row r="21" spans="1:8" x14ac:dyDescent="0.25">
      <c r="A21" s="8"/>
      <c r="B21" s="9" t="s">
        <v>28</v>
      </c>
      <c r="C21" s="11"/>
      <c r="D21" s="8"/>
      <c r="E21" s="8"/>
      <c r="F21" s="12"/>
    </row>
    <row r="22" spans="1:8" x14ac:dyDescent="0.25">
      <c r="A22" s="8"/>
      <c r="B22" s="9" t="s">
        <v>29</v>
      </c>
      <c r="C22" s="11"/>
      <c r="D22" s="8"/>
      <c r="E22" s="8"/>
      <c r="F22" s="12"/>
    </row>
    <row r="23" spans="1:8" ht="15.75" x14ac:dyDescent="0.25">
      <c r="A23" s="8"/>
      <c r="B23" s="9" t="s">
        <v>30</v>
      </c>
      <c r="C23" s="8"/>
      <c r="D23" s="8"/>
      <c r="E23" s="8"/>
      <c r="F23" s="13">
        <f>SUM(F20:F22)</f>
        <v>79740923.136548042</v>
      </c>
      <c r="H23" s="16"/>
    </row>
    <row r="24" spans="1:8" x14ac:dyDescent="0.25">
      <c r="G24" s="14"/>
      <c r="H24" s="14"/>
    </row>
    <row r="25" spans="1:8" x14ac:dyDescent="0.25">
      <c r="B25" s="15"/>
      <c r="G25" s="14"/>
    </row>
    <row r="26" spans="1:8" x14ac:dyDescent="0.25">
      <c r="B2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Cardona Bustamante</dc:creator>
  <cp:lastModifiedBy>Nestor Hugo Zapata Carmona</cp:lastModifiedBy>
  <dcterms:created xsi:type="dcterms:W3CDTF">2019-03-05T16:28:46Z</dcterms:created>
  <dcterms:modified xsi:type="dcterms:W3CDTF">2019-03-27T15:23:27Z</dcterms:modified>
</cp:coreProperties>
</file>