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800" windowWidth="16395" windowHeight="6030"/>
  </bookViews>
  <sheets>
    <sheet name="FORMULARIO DE PRECIOS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xlnm._FilterDatabase" localSheetId="0" hidden="1">'FORMULARIO DE PRECIOS'!$A$64:$F$139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BB" hidden="1">{#N/A,#N/A,FALSE,"CIBHA05A";#N/A,#N/A,FALSE,"CIBHA05B"}</definedName>
    <definedName name="CA" hidden="1">[4]DATOS!#REF!</definedName>
    <definedName name="CABCELAR" hidden="1">{#N/A,#N/A,FALSE,"Costos Productos 6A";#N/A,#N/A,FALSE,"Costo Unitario Total H-94-12"}</definedName>
    <definedName name="CHACA" hidden="1">[4]DATOS!#REF!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PT" hidden="1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45621"/>
</workbook>
</file>

<file path=xl/calcChain.xml><?xml version="1.0" encoding="utf-8"?>
<calcChain xmlns="http://schemas.openxmlformats.org/spreadsheetml/2006/main">
  <c r="F58" i="5" l="1"/>
  <c r="F127" i="5" l="1"/>
  <c r="F125" i="5" l="1"/>
  <c r="F54" i="5"/>
  <c r="F57" i="5" l="1"/>
  <c r="F88" i="5"/>
  <c r="F55" i="5"/>
  <c r="F56" i="5"/>
  <c r="F126" i="5"/>
  <c r="F124" i="5"/>
  <c r="F123" i="5"/>
  <c r="F122" i="5"/>
  <c r="F121" i="5"/>
  <c r="F120" i="5"/>
  <c r="F119" i="5"/>
  <c r="F108" i="5"/>
  <c r="F106" i="5"/>
  <c r="F105" i="5"/>
  <c r="F104" i="5"/>
  <c r="F112" i="5"/>
  <c r="F111" i="5"/>
  <c r="F114" i="5"/>
  <c r="F113" i="5"/>
  <c r="F97" i="5"/>
  <c r="F100" i="5"/>
  <c r="F99" i="5"/>
  <c r="F117" i="5"/>
  <c r="F116" i="5"/>
  <c r="F115" i="5"/>
  <c r="F101" i="5"/>
  <c r="F103" i="5"/>
  <c r="F118" i="5"/>
  <c r="F48" i="5"/>
  <c r="F51" i="5"/>
  <c r="F31" i="5"/>
  <c r="F52" i="5"/>
  <c r="F50" i="5"/>
  <c r="F71" i="5" l="1"/>
  <c r="F95" i="5" l="1"/>
  <c r="F94" i="5"/>
  <c r="F90" i="5"/>
  <c r="F83" i="5"/>
  <c r="F85" i="5"/>
  <c r="F84" i="5"/>
  <c r="F78" i="5"/>
  <c r="F72" i="5"/>
  <c r="F70" i="5"/>
  <c r="F74" i="5"/>
  <c r="F10" i="5"/>
  <c r="F41" i="5"/>
  <c r="F21" i="5"/>
  <c r="F29" i="5"/>
  <c r="F38" i="5"/>
  <c r="F14" i="5"/>
  <c r="F13" i="5"/>
  <c r="F15" i="5"/>
  <c r="F42" i="5"/>
  <c r="F28" i="5"/>
  <c r="F27" i="5"/>
  <c r="F33" i="5"/>
  <c r="F26" i="5"/>
  <c r="F35" i="5"/>
  <c r="F45" i="5"/>
  <c r="F11" i="5"/>
  <c r="F17" i="5"/>
  <c r="F39" i="5"/>
  <c r="F16" i="5"/>
  <c r="F46" i="5"/>
  <c r="F66" i="5" l="1"/>
  <c r="F67" i="5"/>
  <c r="F19" i="5"/>
  <c r="F20" i="5"/>
  <c r="F79" i="5"/>
  <c r="F7" i="5"/>
  <c r="F8" i="5"/>
  <c r="F30" i="5"/>
  <c r="F87" i="5"/>
  <c r="F24" i="5"/>
  <c r="F81" i="5"/>
  <c r="F23" i="5" l="1"/>
  <c r="F80" i="5"/>
  <c r="F109" i="5" l="1"/>
  <c r="F107" i="5"/>
  <c r="F36" i="5" l="1"/>
  <c r="F25" i="5"/>
  <c r="F91" i="5"/>
  <c r="F69" i="5" l="1"/>
  <c r="F32" i="5"/>
  <c r="F110" i="5" l="1"/>
  <c r="F77" i="5"/>
  <c r="F86" i="5"/>
  <c r="F73" i="5"/>
  <c r="F76" i="5"/>
  <c r="F82" i="5"/>
  <c r="F12" i="5"/>
  <c r="F22" i="5"/>
  <c r="F93" i="5" l="1"/>
  <c r="F136" i="5" s="1"/>
  <c r="F44" i="5"/>
  <c r="F59" i="5" s="1"/>
  <c r="F138" i="5" l="1"/>
  <c r="F60" i="5"/>
  <c r="F61" i="5" s="1"/>
  <c r="F137" i="5"/>
  <c r="F139" i="5" l="1"/>
  <c r="F141" i="5" s="1"/>
</calcChain>
</file>

<file path=xl/sharedStrings.xml><?xml version="1.0" encoding="utf-8"?>
<sst xmlns="http://schemas.openxmlformats.org/spreadsheetml/2006/main" count="262" uniqueCount="147">
  <si>
    <t>SUMINISTRO DE EQUIPOS Y ELEMENTOS</t>
  </si>
  <si>
    <t>DESCRIPCIÓN</t>
  </si>
  <si>
    <t>UND</t>
  </si>
  <si>
    <t>CANT</t>
  </si>
  <si>
    <t>INFRAESTRUCTURA</t>
  </si>
  <si>
    <t>ML</t>
  </si>
  <si>
    <t>M2</t>
  </si>
  <si>
    <t>M3</t>
  </si>
  <si>
    <t>GL</t>
  </si>
  <si>
    <t>IVA</t>
  </si>
  <si>
    <t>ADMINISTRACIÓN</t>
  </si>
  <si>
    <t>UTILIDAD</t>
  </si>
  <si>
    <t>ACTIVACIÓN DE RECONOCIMIENTO FACIAL A LA SALIDA, PURGA Y MANTENIMIENTO BASE DE DATOS</t>
  </si>
  <si>
    <t xml:space="preserve">DESMONTE DE CIELO FALSO </t>
  </si>
  <si>
    <t xml:space="preserve">MOVIMIENTO DE VIDRIERA </t>
  </si>
  <si>
    <t>MURO EN DRYWALL, INCLUYE MASILLADO</t>
  </si>
  <si>
    <t xml:space="preserve">PINTURA EN CIELO </t>
  </si>
  <si>
    <t xml:space="preserve">ESTUCO Y PINTURA  </t>
  </si>
  <si>
    <t xml:space="preserve">MOVIMIENTO DE RACK </t>
  </si>
  <si>
    <t xml:space="preserve">MOVIMIENTO DE A. A. PISO TECHO </t>
  </si>
  <si>
    <t>MANTENIMIENTO A EQUIPOS DE A.A.</t>
  </si>
  <si>
    <t>DESMONTE DE SISTEMA DE MONITORES EXISTENTES</t>
  </si>
  <si>
    <t>INVENTARIOS Y ENTREGA DE EQUIPOS DADOS DE BAJA A LA DEPENDENCIA COMPETENTE</t>
  </si>
  <si>
    <t>REUBICACIÓN DE CÁMARAS ANÁLOGAS SOBRE PUNTO CON INFRAESTRUCTURA INSTALADA</t>
  </si>
  <si>
    <t>DESINSTALACIÓN Y REUBICACIÓN DE EQUIPO EXISTENTE MINI SPLIT DE LA CENTRAL DE MONITOREO</t>
  </si>
  <si>
    <t>MIGRACIÓN DE SOFTWARE DE CONTROL DE VISITANTES EN NUEVAS ESTACIONES DE TRABAJO</t>
  </si>
  <si>
    <t>SUMINISTRO DE TORNIQUETE BIDIRECCIONAL</t>
  </si>
  <si>
    <t>SUMINISTRO DE PUERTA PARA PERSONAS CON MOVILIDAD REDUCIDA</t>
  </si>
  <si>
    <t>SUMINISTRO DE CONTROLADORA DE 2 PUERTOS</t>
  </si>
  <si>
    <t>SUMINISTRO DE LECTOR BIOMÉTRICO DE HUELLA Y TARJETAS</t>
  </si>
  <si>
    <t>SUMINISTRO DE MÁQUINA DE RAYOS X</t>
  </si>
  <si>
    <t>SUMINISTRO DE BOTÓN DE EMERGENCIA INALÁMBRICO</t>
  </si>
  <si>
    <t>SUMINISTRO DE CONTROLADOR MAESTRO</t>
  </si>
  <si>
    <t>SUMINISTRO DE CÁMARA FIJA TIPO MINIDOMO PARA INTERIORES</t>
  </si>
  <si>
    <t>SUMINISTRO DE CONCENTRADOR DE POTENCIA PARA EQUIPOS POE+ 12 PUERTOS</t>
  </si>
  <si>
    <t>SUMINISTRO DE ESTACIÓN DE TRABAJO REGISTRO DE VISITANTES, INCLUYE MONITOR</t>
  </si>
  <si>
    <t>SUMINISTRO DE TABLET DE TRABAJO PESADO</t>
  </si>
  <si>
    <t>SUMINISTRO DE TARJETAS DE PROXIMIDAD VISITANTES</t>
  </si>
  <si>
    <t>CONFIGURACIÓN DE MODULO ACCESO EN TABLETS</t>
  </si>
  <si>
    <t>SUMINISTRO DE LECTOR DE TAGS</t>
  </si>
  <si>
    <t>SUMINISTRO DE TAG DE LARGO ALCANCE</t>
  </si>
  <si>
    <t>SUMINISTRO DE ELECTROIMÁN</t>
  </si>
  <si>
    <t>SUMINISTRO DE GATO HIDRÁULICO PARA CERRAR PUERTA</t>
  </si>
  <si>
    <t>SUMINISTRO DE CÁMARA FIJA TIPO BULLET PARA EXTERIORES</t>
  </si>
  <si>
    <t>SUMINISTRO DE SENSOR DE PISO LOOP DE CORRIENTE</t>
  </si>
  <si>
    <t>SUMINISTRO DE ESTACIÓN DE TRABAJO CENTRAL DE MONITOREO</t>
  </si>
  <si>
    <t>SUMINISTRO DE VIDEOWALL 2X2 55"</t>
  </si>
  <si>
    <t>SUMINISTRO DE KVM 8 PUERTOS</t>
  </si>
  <si>
    <t>SUMINISTRO DE CONCENTRADOR PARA TRANSMISIÓN DE POTENCIA A EQUIPOS POE+ 24 PUERTOS</t>
  </si>
  <si>
    <t>INSTALACIÓN DE TORNIQUETE BIDIRECCIONAL</t>
  </si>
  <si>
    <t>INSTALACIÓN DE PUERTA PARA PERSONAS CON MOVILIDAD REDUCIDA</t>
  </si>
  <si>
    <t>INSTALACIÓN DE CONTROLADORA DE 2 PUERTOS</t>
  </si>
  <si>
    <t>INSTALACIÓN DE LECTOR BIOMÉTRICO DE HUELLA Y TARJETAS</t>
  </si>
  <si>
    <t>INSTALACIÓN DE BOTÓN DE EMERGENCIA INALÁMBRICO</t>
  </si>
  <si>
    <t>INSTALACIÓN DE CONTROLADOR MAESTRO</t>
  </si>
  <si>
    <t>INSTALACIÓN DE CÁMARA FIJA TIPO MINIDOMO PARA INTERIORES</t>
  </si>
  <si>
    <t>INSTALACIÓN DE CONCENTRADOR DE POTENCIA PARA EQUIPOS POE+ 12 PUERTOS</t>
  </si>
  <si>
    <t>INSTALACIÓN DE ESTACIÓN DE TRABAJO REGISTRO DE VISITANTES, INCLUYE MONITOR</t>
  </si>
  <si>
    <t>INSTALACIÓN DE TABLET DE TRABAJO PESADO</t>
  </si>
  <si>
    <t>INSTALACIÓN DE LECTOR DE TAGS</t>
  </si>
  <si>
    <t>INSTALACIÓN DE TAG DE LARGO ALCANCE</t>
  </si>
  <si>
    <t>INSTALACIÓN DE ELECTROIMÁN</t>
  </si>
  <si>
    <t>INSTALACIÓN DE GATO HIDRÁULICO PARA CERRAR PUERTA</t>
  </si>
  <si>
    <t>INSTALACIÓN DE BOTÓN DE EMERGENCIA ANTIVANDÁLICA CON BUZER Y STOPPER</t>
  </si>
  <si>
    <t>INSTALACIÓN DE CÁMARA FIJA TIPO BULLET PARA EXTERIORES</t>
  </si>
  <si>
    <t>INSTALACIÓN DE SENSOR DE PISO LOOP DE CORRIENTE</t>
  </si>
  <si>
    <t>INSTALACIÓN DE ESTACIÓN DE TRABAJO CENTRAL DE MONITOREO</t>
  </si>
  <si>
    <t>INSTALACIÓN DE VIDEOWALL 2X2 55"</t>
  </si>
  <si>
    <t>INSTALACIÓN DE KVM 8 PUERTOS</t>
  </si>
  <si>
    <t>INSTALACIÓN DE GIBIC</t>
  </si>
  <si>
    <t>INSTALACIÓN DE CONCENTRADOR PARA TRANSMISIÓN DE POTENCIA A EQUIPOS POE+ 24 PUERTOS</t>
  </si>
  <si>
    <t>AMOBLAMIENTO</t>
  </si>
  <si>
    <t xml:space="preserve">INSTALACIÓN ARCHIVADOR METÁLICO </t>
  </si>
  <si>
    <t>INSTALACIÓN MESA PARA IMPRESORA</t>
  </si>
  <si>
    <t xml:space="preserve">INSTALACIÓN MESA PARA CAFETÍN </t>
  </si>
  <si>
    <t xml:space="preserve">SUMINISTRO DE ARCO DETECTOR DE METALES </t>
  </si>
  <si>
    <t>SUMINISTRO DE CONCENTRADOR PARA TRANSMISIÓN DE POTENCIA A EQUIPOS POE+ 4 PUERTOS</t>
  </si>
  <si>
    <t>INSTALACIÓN DE MÁQUINA DE RAYOS X</t>
  </si>
  <si>
    <t xml:space="preserve">INSTALACIÓN DE ARCO DETECTOR DE METALES </t>
  </si>
  <si>
    <t>INSTALACIÓN DE CONCENTRADOR PARA TRANSMISIÓN DE POTENCIA A EQUIPOS POE+ 4 PUERTOS</t>
  </si>
  <si>
    <t>SUMINISTRO E INSTALACIÓN PUNTO ELÉCTRICO REGULADO</t>
  </si>
  <si>
    <t>SUMINISTRO E INSTALACIÓN DE DIVISIÓN EN VIDRIO PARA CONTROL DE ACCESO A ZONAS Y AJUSTE DE ESPACIO</t>
  </si>
  <si>
    <t>SUMINISTRO Y PUESTA A PUNTO DE SERVIDOR DE VIDEO</t>
  </si>
  <si>
    <t>MODIFICACIÓN DE PUERTA CORREDIZA, SUMINISTRO E INSTALACIÓN DE PUERTA METÁLICA PASO SÓTANO EMPLEADOS A PARQUEADERO</t>
  </si>
  <si>
    <t>SUMINISTRO DE GBIC</t>
  </si>
  <si>
    <t>INSTALACIÓN DE EQUIPOS E INFRAESTRUCTURA</t>
  </si>
  <si>
    <t>INSTALACIÓN DE LUMINARIAS  60X60 CM</t>
  </si>
  <si>
    <t>SUMINISTRO DE LUMINARIAS  60X60 CM</t>
  </si>
  <si>
    <t>SUMINISTRO E INSTALACIÓN DE PUNTO DE RED CATEGORÍA 6</t>
  </si>
  <si>
    <t>SUMINISTRO DE TALANQUERA RECTA</t>
  </si>
  <si>
    <t>INSTALACIÓN DE TALANQUERA RECTA</t>
  </si>
  <si>
    <t>SUBTOTAL SUMINISTRO DE EQUIPOS Y ELEMENTOS</t>
  </si>
  <si>
    <t>TOTAL SUMINISTRO DE EQUIPOS Y ELEMENTOS</t>
  </si>
  <si>
    <t>SUBTOTAL INSTALACIÓN DE EQUIPOS E INFRAESTRUCTURA</t>
  </si>
  <si>
    <t>TOTAL INSTALACIÓN DE EQUIPOS E INFRAESTRUCTURA</t>
  </si>
  <si>
    <t>SUMINISTRO DE BOTÓN DE EMERGENCIA ANTIVANDÁLICO CON BUZER Y STOPPER</t>
  </si>
  <si>
    <t xml:space="preserve">SUMINISTRO DE ARCHIVADOR METÁLICO </t>
  </si>
  <si>
    <t>SUMINISTRO DE MESA PARA IMPRESORA</t>
  </si>
  <si>
    <t xml:space="preserve">SUMINISTRO DE MESA PARA CAFETÍN </t>
  </si>
  <si>
    <t>ÍTEM</t>
  </si>
  <si>
    <t>VALOR UNITARIO</t>
  </si>
  <si>
    <t>VALOR PARCIAL</t>
  </si>
  <si>
    <t>ANEXO DE PRECIOS</t>
  </si>
  <si>
    <t>TOTAL SUMINISTRO E INSTALACIÓN DE EQUIPOS Y ELEMENTOS</t>
  </si>
  <si>
    <t>TRANSMISIÓN DE POTENCIA</t>
  </si>
  <si>
    <t>ACCESORIOS CONTROL DE ACCESO</t>
  </si>
  <si>
    <t>LICENCIAMIENTO Y CONFIGURACIONES DE SOFTWARE</t>
  </si>
  <si>
    <t>LUMINARIAS</t>
  </si>
  <si>
    <t>SUMINISTRO E INSTALACIÓN PUNTO ELÉCTRICO NO REGULADO</t>
  </si>
  <si>
    <t>SUMINISTRO DE CABLE PARA BUS RS-485</t>
  </si>
  <si>
    <t>SUMINISTRO DE TUBERÍA EMT 3/4" CON ACCESORIOS DE FIJACIÓN</t>
  </si>
  <si>
    <t>SUMINISTRO DE TUBERÍA IMC 3/4" CON ACCESORIOS DE FIJACIÓN</t>
  </si>
  <si>
    <t>SUMINISTRO DE FIBRA ÓPTICA PARA INTERIORES MULTIMODO DE 12 HILOS</t>
  </si>
  <si>
    <t xml:space="preserve">SUMINISTRO DE PUERTA EN VIDRIO </t>
  </si>
  <si>
    <t>SUMINISTRO Y PUESTA A PUNTO DE ALMACENAMIENTO DE 52 TB</t>
  </si>
  <si>
    <t>MTS</t>
  </si>
  <si>
    <t>RAYOS X Y DETECCIÓN DE METALES</t>
  </si>
  <si>
    <t>ESTACIONES DE TRABAJO, SERVIDORES Y ACCESORIOS TECNOLÓGICOS</t>
  </si>
  <si>
    <t>CÁMARAS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</si>
  <si>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</si>
  <si>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</si>
  <si>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</si>
  <si>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</si>
  <si>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</si>
  <si>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</si>
  <si>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</si>
  <si>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</si>
  <si>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INSTALACIÓN DE CABLE PARA BUS RS-485</t>
  </si>
  <si>
    <t>INSTALACIÓN DE TUBERÍA EMT 3/4" CON ACCESORIOS DE FIJACIÓN</t>
  </si>
  <si>
    <t>INSTALACIÓN DE TUBERÍA IMC 3/4" CON ACCESORIOS DE FIJACIÓN</t>
  </si>
  <si>
    <t>INSTALACIÓN DE FIBRA ÓPTICA PARA INTERIORES MULTIMODO DE 12 HILOS</t>
  </si>
  <si>
    <t xml:space="preserve">INSTALACIÓN PUERTA EN VIDRIO </t>
  </si>
  <si>
    <t>DESMONTE DE VIDRIERAS EXISTENTES, INCLUYE MANEJO Y DISPOSICIÓN MANUAL DE MATERIAL SOBRANTE</t>
  </si>
  <si>
    <t>DESMONTE DE BALDOSAS EXISTENTES SEGÚN EXIGENCIAS INCLUYE DESMONTE DE MORTERO</t>
  </si>
  <si>
    <t xml:space="preserve">BOTADA DE ESCOMBROS  </t>
  </si>
  <si>
    <t xml:space="preserve">MORTERO 1:5 ESPESOR 5 CM APROX </t>
  </si>
  <si>
    <t>LIMPIEZA ASEO Y POLICHADA PISOS</t>
  </si>
  <si>
    <t xml:space="preserve">SUMINISTRO E INSTALACIÓN DE CIELO FALSO </t>
  </si>
  <si>
    <t>OBRAS CIVILES SÓTANO</t>
  </si>
  <si>
    <t>BALDOSA DE GRANITO USO INDUSTRIAL 0.30X0.30MTS, INCLUYE PEGANTE, MOLDURAS, BOCA PUERTAS Y DEMÁS ELEMENTOS NECESARIOS PARA SU CORRECTA INSTALACIÓN Y FUNCIONAMIENTO.</t>
  </si>
  <si>
    <t xml:space="preserve">SUMINISTRO E INSTALACIÓN DE FRANJA EN PISO 0.31X0.31MTS COLOR NEGRO (APROXIMARSE AL EXISTENTE EN EL LUGAR),  INCLUYE MORTERO, ADHESIVO PARA CERÁMICA Y LECHADA. </t>
  </si>
  <si>
    <t>ORGANIZACIÓN DE CABLEADO DESDE RACK HASTA MONITORES Y DEMÁS PERIFERICOS</t>
  </si>
  <si>
    <t>DESINSTALACIÓN Y ORGANIZACIÓN DE RACKS EXISTENTES </t>
  </si>
  <si>
    <t>SUMINISTRO Y PUESTA A PUNTO LICENCIA BASE VMS</t>
  </si>
  <si>
    <t>SUMINISTRO Y PUESTA A PUNTO LICENCIAMIENTO DE CONTROL DE ACCESO</t>
  </si>
  <si>
    <t>SUMINISTRO Y PUESTA A PUNTO LICENCIA PARA CÁMARA</t>
  </si>
  <si>
    <t>PUESTA A PUNTO CONTROL DE ACCESO Y CCTV EDIFICIO ALCALDÍA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</si>
</sst>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3" fillId="2" borderId="1" xfId="2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2" fontId="4" fillId="0" borderId="1" xfId="3" applyFont="1" applyBorder="1" applyAlignment="1">
      <alignment horizontal="center" vertical="center"/>
    </xf>
    <xf numFmtId="42" fontId="4" fillId="4" borderId="1" xfId="3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2" fillId="2" borderId="13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42" fontId="4" fillId="0" borderId="10" xfId="3" applyFont="1" applyFill="1" applyBorder="1" applyAlignment="1">
      <alignment horizontal="center" vertical="center"/>
    </xf>
    <xf numFmtId="42" fontId="4" fillId="4" borderId="10" xfId="3" applyFont="1" applyFill="1" applyBorder="1" applyAlignment="1">
      <alignment horizontal="center" vertical="center"/>
    </xf>
    <xf numFmtId="42" fontId="3" fillId="2" borderId="10" xfId="3" applyFont="1" applyFill="1" applyBorder="1" applyAlignment="1">
      <alignment horizontal="center" vertical="center" wrapText="1"/>
    </xf>
    <xf numFmtId="9" fontId="3" fillId="2" borderId="6" xfId="2" applyFont="1" applyFill="1" applyBorder="1" applyAlignment="1">
      <alignment horizontal="center" vertical="center" wrapText="1"/>
    </xf>
    <xf numFmtId="42" fontId="3" fillId="2" borderId="7" xfId="3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5" fontId="2" fillId="2" borderId="7" xfId="1" applyNumberFormat="1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2" fontId="4" fillId="0" borderId="1" xfId="3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">
    <cellStyle name="Moneda" xfId="1" builtinId="4"/>
    <cellStyle name="Moneda [0]" xfId="3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view="pageBreakPreview" zoomScale="140" zoomScaleNormal="150" zoomScaleSheetLayoutView="140" workbookViewId="0">
      <selection activeCell="A3" sqref="A3"/>
    </sheetView>
  </sheetViews>
  <sheetFormatPr baseColWidth="10" defaultColWidth="11.42578125" defaultRowHeight="12.75" outlineLevelRow="1" x14ac:dyDescent="0.25"/>
  <cols>
    <col min="1" max="1" width="6.85546875" style="1" customWidth="1"/>
    <col min="2" max="2" width="54.5703125" style="3" customWidth="1"/>
    <col min="3" max="3" width="8.42578125" style="1" bestFit="1" customWidth="1"/>
    <col min="4" max="4" width="5.28515625" style="1" bestFit="1" customWidth="1"/>
    <col min="5" max="5" width="14.140625" style="1" customWidth="1"/>
    <col min="6" max="6" width="13.5703125" style="1" customWidth="1"/>
    <col min="7" max="16384" width="11.42578125" style="2"/>
  </cols>
  <sheetData>
    <row r="1" spans="1:6" ht="15" x14ac:dyDescent="0.25">
      <c r="A1" s="48" t="s">
        <v>102</v>
      </c>
      <c r="B1" s="49"/>
      <c r="C1" s="49"/>
      <c r="D1" s="49"/>
      <c r="E1" s="49"/>
      <c r="F1" s="50"/>
    </row>
    <row r="2" spans="1:6" ht="15.75" thickBot="1" x14ac:dyDescent="0.3">
      <c r="A2" s="51" t="s">
        <v>146</v>
      </c>
      <c r="B2" s="52"/>
      <c r="C2" s="52"/>
      <c r="D2" s="52"/>
      <c r="E2" s="52"/>
      <c r="F2" s="53"/>
    </row>
    <row r="3" spans="1:6" ht="13.5" thickBot="1" x14ac:dyDescent="0.3">
      <c r="A3" s="9"/>
      <c r="B3" s="4"/>
      <c r="C3" s="5"/>
      <c r="D3" s="5"/>
      <c r="E3" s="5"/>
      <c r="F3" s="10"/>
    </row>
    <row r="4" spans="1:6" x14ac:dyDescent="0.25">
      <c r="A4" s="46" t="s">
        <v>0</v>
      </c>
      <c r="B4" s="47"/>
      <c r="C4" s="47"/>
      <c r="D4" s="47"/>
      <c r="E4" s="16"/>
      <c r="F4" s="17"/>
    </row>
    <row r="5" spans="1:6" ht="25.5" x14ac:dyDescent="0.25">
      <c r="A5" s="18" t="s">
        <v>99</v>
      </c>
      <c r="B5" s="7" t="s">
        <v>1</v>
      </c>
      <c r="C5" s="7" t="s">
        <v>2</v>
      </c>
      <c r="D5" s="7" t="s">
        <v>3</v>
      </c>
      <c r="E5" s="14" t="s">
        <v>100</v>
      </c>
      <c r="F5" s="19" t="s">
        <v>101</v>
      </c>
    </row>
    <row r="6" spans="1:6" x14ac:dyDescent="0.25">
      <c r="A6" s="18"/>
      <c r="B6" s="7" t="s">
        <v>116</v>
      </c>
      <c r="C6" s="7"/>
      <c r="D6" s="7"/>
      <c r="E6" s="14"/>
      <c r="F6" s="19"/>
    </row>
    <row r="7" spans="1:6" outlineLevel="1" x14ac:dyDescent="0.25">
      <c r="A7" s="20">
        <v>1</v>
      </c>
      <c r="B7" s="34" t="s">
        <v>30</v>
      </c>
      <c r="C7" s="35" t="s">
        <v>2</v>
      </c>
      <c r="D7" s="35">
        <v>1</v>
      </c>
      <c r="E7" s="11"/>
      <c r="F7" s="21">
        <f t="shared" ref="F7:F52" si="0">E7*D7</f>
        <v>0</v>
      </c>
    </row>
    <row r="8" spans="1:6" outlineLevel="1" x14ac:dyDescent="0.25">
      <c r="A8" s="20">
        <v>2</v>
      </c>
      <c r="B8" s="44" t="s">
        <v>75</v>
      </c>
      <c r="C8" s="35" t="s">
        <v>2</v>
      </c>
      <c r="D8" s="35">
        <v>1</v>
      </c>
      <c r="E8" s="11"/>
      <c r="F8" s="21">
        <f t="shared" si="0"/>
        <v>0</v>
      </c>
    </row>
    <row r="9" spans="1:6" ht="25.5" x14ac:dyDescent="0.25">
      <c r="A9" s="18"/>
      <c r="B9" s="36" t="s">
        <v>117</v>
      </c>
      <c r="C9" s="36"/>
      <c r="D9" s="36"/>
      <c r="E9" s="14"/>
      <c r="F9" s="19"/>
    </row>
    <row r="10" spans="1:6" ht="25.5" outlineLevel="1" x14ac:dyDescent="0.25">
      <c r="A10" s="20">
        <v>1</v>
      </c>
      <c r="B10" s="34" t="s">
        <v>35</v>
      </c>
      <c r="C10" s="35" t="s">
        <v>2</v>
      </c>
      <c r="D10" s="35">
        <v>4</v>
      </c>
      <c r="E10" s="11"/>
      <c r="F10" s="21">
        <f t="shared" ref="F10:F17" si="1">E10*D10</f>
        <v>0</v>
      </c>
    </row>
    <row r="11" spans="1:6" outlineLevel="1" x14ac:dyDescent="0.25">
      <c r="A11" s="20">
        <v>2</v>
      </c>
      <c r="B11" s="34" t="s">
        <v>45</v>
      </c>
      <c r="C11" s="35" t="s">
        <v>2</v>
      </c>
      <c r="D11" s="35">
        <v>2</v>
      </c>
      <c r="E11" s="11"/>
      <c r="F11" s="21">
        <f t="shared" si="1"/>
        <v>0</v>
      </c>
    </row>
    <row r="12" spans="1:6" outlineLevel="1" x14ac:dyDescent="0.25">
      <c r="A12" s="20">
        <v>3</v>
      </c>
      <c r="B12" s="34" t="s">
        <v>36</v>
      </c>
      <c r="C12" s="35" t="s">
        <v>2</v>
      </c>
      <c r="D12" s="35">
        <v>2</v>
      </c>
      <c r="E12" s="11"/>
      <c r="F12" s="21">
        <f t="shared" si="1"/>
        <v>0</v>
      </c>
    </row>
    <row r="13" spans="1:6" outlineLevel="1" x14ac:dyDescent="0.25">
      <c r="A13" s="20">
        <v>4</v>
      </c>
      <c r="B13" s="34" t="s">
        <v>114</v>
      </c>
      <c r="C13" s="35" t="s">
        <v>2</v>
      </c>
      <c r="D13" s="35">
        <v>1</v>
      </c>
      <c r="E13" s="11"/>
      <c r="F13" s="21">
        <f t="shared" si="1"/>
        <v>0</v>
      </c>
    </row>
    <row r="14" spans="1:6" outlineLevel="1" x14ac:dyDescent="0.25">
      <c r="A14" s="20">
        <v>5</v>
      </c>
      <c r="B14" s="34" t="s">
        <v>82</v>
      </c>
      <c r="C14" s="35" t="s">
        <v>2</v>
      </c>
      <c r="D14" s="35">
        <v>1</v>
      </c>
      <c r="E14" s="11"/>
      <c r="F14" s="21">
        <f t="shared" si="1"/>
        <v>0</v>
      </c>
    </row>
    <row r="15" spans="1:6" outlineLevel="1" x14ac:dyDescent="0.25">
      <c r="A15" s="20">
        <v>6</v>
      </c>
      <c r="B15" s="34" t="s">
        <v>47</v>
      </c>
      <c r="C15" s="35" t="s">
        <v>2</v>
      </c>
      <c r="D15" s="35">
        <v>2</v>
      </c>
      <c r="E15" s="11"/>
      <c r="F15" s="21">
        <f t="shared" si="1"/>
        <v>0</v>
      </c>
    </row>
    <row r="16" spans="1:6" outlineLevel="1" x14ac:dyDescent="0.25">
      <c r="A16" s="20">
        <v>7</v>
      </c>
      <c r="B16" s="34" t="s">
        <v>84</v>
      </c>
      <c r="C16" s="35" t="s">
        <v>2</v>
      </c>
      <c r="D16" s="35">
        <v>2</v>
      </c>
      <c r="E16" s="11"/>
      <c r="F16" s="21">
        <f t="shared" si="1"/>
        <v>0</v>
      </c>
    </row>
    <row r="17" spans="1:6" outlineLevel="1" x14ac:dyDescent="0.25">
      <c r="A17" s="20">
        <v>8</v>
      </c>
      <c r="B17" s="34" t="s">
        <v>46</v>
      </c>
      <c r="C17" s="35" t="s">
        <v>2</v>
      </c>
      <c r="D17" s="35">
        <v>1</v>
      </c>
      <c r="E17" s="11"/>
      <c r="F17" s="21">
        <f t="shared" si="1"/>
        <v>0</v>
      </c>
    </row>
    <row r="18" spans="1:6" x14ac:dyDescent="0.25">
      <c r="A18" s="18"/>
      <c r="B18" s="36" t="s">
        <v>105</v>
      </c>
      <c r="C18" s="36"/>
      <c r="D18" s="36"/>
      <c r="E18" s="14"/>
      <c r="F18" s="19"/>
    </row>
    <row r="19" spans="1:6" outlineLevel="1" x14ac:dyDescent="0.25">
      <c r="A19" s="20">
        <v>1</v>
      </c>
      <c r="B19" s="34" t="s">
        <v>26</v>
      </c>
      <c r="C19" s="35" t="s">
        <v>2</v>
      </c>
      <c r="D19" s="35">
        <v>2</v>
      </c>
      <c r="E19" s="11"/>
      <c r="F19" s="21">
        <f t="shared" ref="F19:F33" si="2">E19*D19</f>
        <v>0</v>
      </c>
    </row>
    <row r="20" spans="1:6" outlineLevel="1" x14ac:dyDescent="0.25">
      <c r="A20" s="20">
        <v>2</v>
      </c>
      <c r="B20" s="34" t="s">
        <v>27</v>
      </c>
      <c r="C20" s="35" t="s">
        <v>2</v>
      </c>
      <c r="D20" s="35">
        <v>1</v>
      </c>
      <c r="E20" s="11"/>
      <c r="F20" s="21">
        <f t="shared" si="2"/>
        <v>0</v>
      </c>
    </row>
    <row r="21" spans="1:6" outlineLevel="1" x14ac:dyDescent="0.25">
      <c r="A21" s="20">
        <v>3</v>
      </c>
      <c r="B21" s="34" t="s">
        <v>89</v>
      </c>
      <c r="C21" s="35" t="s">
        <v>2</v>
      </c>
      <c r="D21" s="35">
        <v>2</v>
      </c>
      <c r="E21" s="11"/>
      <c r="F21" s="21">
        <f t="shared" si="2"/>
        <v>0</v>
      </c>
    </row>
    <row r="22" spans="1:6" outlineLevel="1" x14ac:dyDescent="0.25">
      <c r="A22" s="20">
        <v>4</v>
      </c>
      <c r="B22" s="34" t="s">
        <v>32</v>
      </c>
      <c r="C22" s="35" t="s">
        <v>2</v>
      </c>
      <c r="D22" s="35">
        <v>8</v>
      </c>
      <c r="E22" s="11"/>
      <c r="F22" s="21">
        <f t="shared" si="2"/>
        <v>0</v>
      </c>
    </row>
    <row r="23" spans="1:6" outlineLevel="1" x14ac:dyDescent="0.25">
      <c r="A23" s="20">
        <v>5</v>
      </c>
      <c r="B23" s="34" t="s">
        <v>28</v>
      </c>
      <c r="C23" s="35" t="s">
        <v>2</v>
      </c>
      <c r="D23" s="35">
        <v>27</v>
      </c>
      <c r="E23" s="11"/>
      <c r="F23" s="21">
        <f t="shared" si="2"/>
        <v>0</v>
      </c>
    </row>
    <row r="24" spans="1:6" outlineLevel="1" x14ac:dyDescent="0.25">
      <c r="A24" s="20">
        <v>6</v>
      </c>
      <c r="B24" s="34" t="s">
        <v>29</v>
      </c>
      <c r="C24" s="35" t="s">
        <v>2</v>
      </c>
      <c r="D24" s="35">
        <v>24</v>
      </c>
      <c r="E24" s="11"/>
      <c r="F24" s="21">
        <f t="shared" si="2"/>
        <v>0</v>
      </c>
    </row>
    <row r="25" spans="1:6" outlineLevel="1" x14ac:dyDescent="0.25">
      <c r="A25" s="20">
        <v>7</v>
      </c>
      <c r="B25" s="34" t="s">
        <v>39</v>
      </c>
      <c r="C25" s="35" t="s">
        <v>2</v>
      </c>
      <c r="D25" s="35">
        <v>29</v>
      </c>
      <c r="E25" s="11"/>
      <c r="F25" s="21">
        <f t="shared" si="2"/>
        <v>0</v>
      </c>
    </row>
    <row r="26" spans="1:6" outlineLevel="1" x14ac:dyDescent="0.25">
      <c r="A26" s="20">
        <v>8</v>
      </c>
      <c r="B26" s="34" t="s">
        <v>41</v>
      </c>
      <c r="C26" s="35" t="s">
        <v>2</v>
      </c>
      <c r="D26" s="35">
        <v>9</v>
      </c>
      <c r="E26" s="11"/>
      <c r="F26" s="21">
        <f t="shared" si="2"/>
        <v>0</v>
      </c>
    </row>
    <row r="27" spans="1:6" outlineLevel="1" x14ac:dyDescent="0.25">
      <c r="A27" s="20">
        <v>9</v>
      </c>
      <c r="B27" s="34" t="s">
        <v>42</v>
      </c>
      <c r="C27" s="35" t="s">
        <v>2</v>
      </c>
      <c r="D27" s="35">
        <v>9</v>
      </c>
      <c r="E27" s="11"/>
      <c r="F27" s="21">
        <f t="shared" si="2"/>
        <v>0</v>
      </c>
    </row>
    <row r="28" spans="1:6" ht="25.5" outlineLevel="1" x14ac:dyDescent="0.25">
      <c r="A28" s="20">
        <v>10</v>
      </c>
      <c r="B28" s="34" t="s">
        <v>95</v>
      </c>
      <c r="C28" s="35" t="s">
        <v>2</v>
      </c>
      <c r="D28" s="35">
        <v>9</v>
      </c>
      <c r="E28" s="11"/>
      <c r="F28" s="21">
        <f t="shared" si="2"/>
        <v>0</v>
      </c>
    </row>
    <row r="29" spans="1:6" outlineLevel="1" x14ac:dyDescent="0.25">
      <c r="A29" s="20">
        <v>11</v>
      </c>
      <c r="B29" s="34" t="s">
        <v>40</v>
      </c>
      <c r="C29" s="35" t="s">
        <v>2</v>
      </c>
      <c r="D29" s="38">
        <v>250</v>
      </c>
      <c r="E29" s="11"/>
      <c r="F29" s="21">
        <f t="shared" si="2"/>
        <v>0</v>
      </c>
    </row>
    <row r="30" spans="1:6" outlineLevel="1" x14ac:dyDescent="0.25">
      <c r="A30" s="20">
        <v>12</v>
      </c>
      <c r="B30" s="34" t="s">
        <v>31</v>
      </c>
      <c r="C30" s="35" t="s">
        <v>2</v>
      </c>
      <c r="D30" s="35">
        <v>4</v>
      </c>
      <c r="E30" s="11"/>
      <c r="F30" s="21">
        <f t="shared" si="2"/>
        <v>0</v>
      </c>
    </row>
    <row r="31" spans="1:6" outlineLevel="1" x14ac:dyDescent="0.25">
      <c r="A31" s="20">
        <v>13</v>
      </c>
      <c r="B31" s="34" t="s">
        <v>44</v>
      </c>
      <c r="C31" s="35" t="s">
        <v>2</v>
      </c>
      <c r="D31" s="35">
        <v>2</v>
      </c>
      <c r="E31" s="11"/>
      <c r="F31" s="21">
        <f t="shared" si="2"/>
        <v>0</v>
      </c>
    </row>
    <row r="32" spans="1:6" outlineLevel="1" x14ac:dyDescent="0.25">
      <c r="A32" s="20">
        <v>14</v>
      </c>
      <c r="B32" s="34" t="s">
        <v>37</v>
      </c>
      <c r="C32" s="35" t="s">
        <v>2</v>
      </c>
      <c r="D32" s="35">
        <v>1500</v>
      </c>
      <c r="E32" s="11"/>
      <c r="F32" s="21">
        <f t="shared" si="2"/>
        <v>0</v>
      </c>
    </row>
    <row r="33" spans="1:6" outlineLevel="1" x14ac:dyDescent="0.25">
      <c r="A33" s="20">
        <v>15</v>
      </c>
      <c r="B33" s="34" t="s">
        <v>38</v>
      </c>
      <c r="C33" s="35" t="s">
        <v>2</v>
      </c>
      <c r="D33" s="35">
        <v>2</v>
      </c>
      <c r="E33" s="11"/>
      <c r="F33" s="21">
        <f t="shared" si="2"/>
        <v>0</v>
      </c>
    </row>
    <row r="34" spans="1:6" x14ac:dyDescent="0.25">
      <c r="A34" s="18"/>
      <c r="B34" s="36" t="s">
        <v>118</v>
      </c>
      <c r="C34" s="36"/>
      <c r="D34" s="36"/>
      <c r="E34" s="14"/>
      <c r="F34" s="19"/>
    </row>
    <row r="35" spans="1:6" outlineLevel="1" x14ac:dyDescent="0.25">
      <c r="A35" s="20">
        <v>1</v>
      </c>
      <c r="B35" s="34" t="s">
        <v>43</v>
      </c>
      <c r="C35" s="35" t="s">
        <v>2</v>
      </c>
      <c r="D35" s="35">
        <v>2</v>
      </c>
      <c r="E35" s="11"/>
      <c r="F35" s="21">
        <f>E35*D35</f>
        <v>0</v>
      </c>
    </row>
    <row r="36" spans="1:6" outlineLevel="1" x14ac:dyDescent="0.25">
      <c r="A36" s="20">
        <v>2</v>
      </c>
      <c r="B36" s="34" t="s">
        <v>33</v>
      </c>
      <c r="C36" s="35" t="s">
        <v>2</v>
      </c>
      <c r="D36" s="35">
        <v>23</v>
      </c>
      <c r="E36" s="37"/>
      <c r="F36" s="21">
        <f>E36*D36</f>
        <v>0</v>
      </c>
    </row>
    <row r="37" spans="1:6" x14ac:dyDescent="0.25">
      <c r="A37" s="18"/>
      <c r="B37" s="36" t="s">
        <v>106</v>
      </c>
      <c r="C37" s="36"/>
      <c r="D37" s="36"/>
      <c r="E37" s="14"/>
      <c r="F37" s="19"/>
    </row>
    <row r="38" spans="1:6" x14ac:dyDescent="0.25">
      <c r="A38" s="20">
        <v>1</v>
      </c>
      <c r="B38" s="34" t="s">
        <v>143</v>
      </c>
      <c r="C38" s="35" t="s">
        <v>2</v>
      </c>
      <c r="D38" s="35">
        <v>1</v>
      </c>
      <c r="E38" s="11"/>
      <c r="F38" s="21">
        <f>E38*D38</f>
        <v>0</v>
      </c>
    </row>
    <row r="39" spans="1:6" ht="25.5" x14ac:dyDescent="0.25">
      <c r="A39" s="20">
        <v>2</v>
      </c>
      <c r="B39" s="34" t="s">
        <v>144</v>
      </c>
      <c r="C39" s="35" t="s">
        <v>2</v>
      </c>
      <c r="D39" s="35">
        <v>1</v>
      </c>
      <c r="E39" s="11"/>
      <c r="F39" s="21">
        <f>E39*D39</f>
        <v>0</v>
      </c>
    </row>
    <row r="40" spans="1:6" s="40" customFormat="1" x14ac:dyDescent="0.25">
      <c r="A40" s="20">
        <v>3</v>
      </c>
      <c r="B40" s="34" t="s">
        <v>145</v>
      </c>
      <c r="C40" s="35" t="s">
        <v>2</v>
      </c>
      <c r="D40" s="35">
        <v>25</v>
      </c>
      <c r="E40" s="37"/>
      <c r="F40" s="21"/>
    </row>
    <row r="41" spans="1:6" ht="25.5" x14ac:dyDescent="0.25">
      <c r="A41" s="20">
        <v>4</v>
      </c>
      <c r="B41" s="34" t="s">
        <v>12</v>
      </c>
      <c r="C41" s="35" t="s">
        <v>2</v>
      </c>
      <c r="D41" s="35">
        <v>1</v>
      </c>
      <c r="E41" s="11"/>
      <c r="F41" s="21">
        <f>E41*D41</f>
        <v>0</v>
      </c>
    </row>
    <row r="42" spans="1:6" ht="25.5" x14ac:dyDescent="0.25">
      <c r="A42" s="20">
        <v>5</v>
      </c>
      <c r="B42" s="34" t="s">
        <v>25</v>
      </c>
      <c r="C42" s="35" t="s">
        <v>2</v>
      </c>
      <c r="D42" s="35">
        <v>4</v>
      </c>
      <c r="E42" s="11"/>
      <c r="F42" s="21">
        <f>E42*D42</f>
        <v>0</v>
      </c>
    </row>
    <row r="43" spans="1:6" x14ac:dyDescent="0.25">
      <c r="A43" s="18"/>
      <c r="B43" s="36" t="s">
        <v>104</v>
      </c>
      <c r="C43" s="36"/>
      <c r="D43" s="36"/>
      <c r="E43" s="14"/>
      <c r="F43" s="19"/>
    </row>
    <row r="44" spans="1:6" ht="24.75" customHeight="1" outlineLevel="1" x14ac:dyDescent="0.25">
      <c r="A44" s="20">
        <v>1</v>
      </c>
      <c r="B44" s="34" t="s">
        <v>34</v>
      </c>
      <c r="C44" s="35" t="s">
        <v>2</v>
      </c>
      <c r="D44" s="35">
        <v>6</v>
      </c>
      <c r="E44" s="11"/>
      <c r="F44" s="21">
        <f>E44*D44</f>
        <v>0</v>
      </c>
    </row>
    <row r="45" spans="1:6" ht="25.5" outlineLevel="1" x14ac:dyDescent="0.25">
      <c r="A45" s="20">
        <v>2</v>
      </c>
      <c r="B45" s="34" t="s">
        <v>76</v>
      </c>
      <c r="C45" s="35" t="s">
        <v>2</v>
      </c>
      <c r="D45" s="35">
        <v>1</v>
      </c>
      <c r="E45" s="11"/>
      <c r="F45" s="21">
        <f>E45*D45</f>
        <v>0</v>
      </c>
    </row>
    <row r="46" spans="1:6" ht="25.5" outlineLevel="1" x14ac:dyDescent="0.25">
      <c r="A46" s="20">
        <v>3</v>
      </c>
      <c r="B46" s="34" t="s">
        <v>48</v>
      </c>
      <c r="C46" s="35" t="s">
        <v>2</v>
      </c>
      <c r="D46" s="35">
        <v>1</v>
      </c>
      <c r="E46" s="11"/>
      <c r="F46" s="21">
        <f t="shared" si="0"/>
        <v>0</v>
      </c>
    </row>
    <row r="47" spans="1:6" x14ac:dyDescent="0.25">
      <c r="A47" s="18"/>
      <c r="B47" s="36" t="s">
        <v>107</v>
      </c>
      <c r="C47" s="36"/>
      <c r="D47" s="36"/>
      <c r="E47" s="14"/>
      <c r="F47" s="19"/>
    </row>
    <row r="48" spans="1:6" outlineLevel="1" x14ac:dyDescent="0.25">
      <c r="A48" s="20">
        <v>1</v>
      </c>
      <c r="B48" s="34" t="s">
        <v>87</v>
      </c>
      <c r="C48" s="35" t="s">
        <v>2</v>
      </c>
      <c r="D48" s="35">
        <v>9</v>
      </c>
      <c r="E48" s="11"/>
      <c r="F48" s="21">
        <f t="shared" si="0"/>
        <v>0</v>
      </c>
    </row>
    <row r="49" spans="1:6" x14ac:dyDescent="0.25">
      <c r="A49" s="18"/>
      <c r="B49" s="36" t="s">
        <v>71</v>
      </c>
      <c r="C49" s="36"/>
      <c r="D49" s="36"/>
      <c r="E49" s="14"/>
      <c r="F49" s="19"/>
    </row>
    <row r="50" spans="1:6" outlineLevel="1" x14ac:dyDescent="0.25">
      <c r="A50" s="20">
        <v>1</v>
      </c>
      <c r="B50" s="34" t="s">
        <v>96</v>
      </c>
      <c r="C50" s="35" t="s">
        <v>2</v>
      </c>
      <c r="D50" s="35">
        <v>1</v>
      </c>
      <c r="E50" s="11"/>
      <c r="F50" s="21">
        <f t="shared" si="0"/>
        <v>0</v>
      </c>
    </row>
    <row r="51" spans="1:6" outlineLevel="1" x14ac:dyDescent="0.25">
      <c r="A51" s="20">
        <v>2</v>
      </c>
      <c r="B51" s="34" t="s">
        <v>97</v>
      </c>
      <c r="C51" s="35" t="s">
        <v>2</v>
      </c>
      <c r="D51" s="35">
        <v>1</v>
      </c>
      <c r="E51" s="11"/>
      <c r="F51" s="21">
        <f t="shared" si="0"/>
        <v>0</v>
      </c>
    </row>
    <row r="52" spans="1:6" outlineLevel="1" x14ac:dyDescent="0.25">
      <c r="A52" s="20">
        <v>3</v>
      </c>
      <c r="B52" s="34" t="s">
        <v>98</v>
      </c>
      <c r="C52" s="35" t="s">
        <v>2</v>
      </c>
      <c r="D52" s="35">
        <v>1</v>
      </c>
      <c r="E52" s="11"/>
      <c r="F52" s="21">
        <f t="shared" si="0"/>
        <v>0</v>
      </c>
    </row>
    <row r="53" spans="1:6" outlineLevel="1" x14ac:dyDescent="0.25">
      <c r="A53" s="18"/>
      <c r="B53" s="36" t="s">
        <v>4</v>
      </c>
      <c r="C53" s="36"/>
      <c r="D53" s="36"/>
      <c r="E53" s="14"/>
      <c r="F53" s="19"/>
    </row>
    <row r="54" spans="1:6" outlineLevel="1" x14ac:dyDescent="0.25">
      <c r="A54" s="20">
        <v>1</v>
      </c>
      <c r="B54" s="34" t="s">
        <v>109</v>
      </c>
      <c r="C54" s="35" t="s">
        <v>115</v>
      </c>
      <c r="D54" s="35">
        <v>1050</v>
      </c>
      <c r="E54" s="11"/>
      <c r="F54" s="22">
        <f t="shared" ref="F54:F58" si="3">E54*D54</f>
        <v>0</v>
      </c>
    </row>
    <row r="55" spans="1:6" outlineLevel="1" x14ac:dyDescent="0.25">
      <c r="A55" s="20">
        <v>2</v>
      </c>
      <c r="B55" s="34" t="s">
        <v>110</v>
      </c>
      <c r="C55" s="35" t="s">
        <v>115</v>
      </c>
      <c r="D55" s="35">
        <v>300</v>
      </c>
      <c r="E55" s="11"/>
      <c r="F55" s="22">
        <f t="shared" si="3"/>
        <v>0</v>
      </c>
    </row>
    <row r="56" spans="1:6" outlineLevel="1" x14ac:dyDescent="0.25">
      <c r="A56" s="20">
        <v>3</v>
      </c>
      <c r="B56" s="34" t="s">
        <v>111</v>
      </c>
      <c r="C56" s="35" t="s">
        <v>115</v>
      </c>
      <c r="D56" s="35">
        <v>50</v>
      </c>
      <c r="E56" s="11"/>
      <c r="F56" s="22">
        <f t="shared" si="3"/>
        <v>0</v>
      </c>
    </row>
    <row r="57" spans="1:6" ht="25.5" outlineLevel="1" x14ac:dyDescent="0.25">
      <c r="A57" s="20">
        <v>4</v>
      </c>
      <c r="B57" s="34" t="s">
        <v>112</v>
      </c>
      <c r="C57" s="35" t="s">
        <v>115</v>
      </c>
      <c r="D57" s="35">
        <v>120</v>
      </c>
      <c r="E57" s="11"/>
      <c r="F57" s="22">
        <f t="shared" si="3"/>
        <v>0</v>
      </c>
    </row>
    <row r="58" spans="1:6" outlineLevel="1" x14ac:dyDescent="0.25">
      <c r="A58" s="20">
        <v>5</v>
      </c>
      <c r="B58" s="34" t="s">
        <v>113</v>
      </c>
      <c r="C58" s="35" t="s">
        <v>2</v>
      </c>
      <c r="D58" s="35">
        <v>1</v>
      </c>
      <c r="E58" s="11"/>
      <c r="F58" s="22">
        <f t="shared" si="3"/>
        <v>0</v>
      </c>
    </row>
    <row r="59" spans="1:6" x14ac:dyDescent="0.25">
      <c r="A59" s="56" t="s">
        <v>91</v>
      </c>
      <c r="B59" s="57"/>
      <c r="C59" s="57"/>
      <c r="D59" s="57"/>
      <c r="E59" s="8"/>
      <c r="F59" s="23">
        <f>SUM(F7:F58)</f>
        <v>0</v>
      </c>
    </row>
    <row r="60" spans="1:6" x14ac:dyDescent="0.25">
      <c r="A60" s="60" t="s">
        <v>9</v>
      </c>
      <c r="B60" s="61"/>
      <c r="C60" s="61"/>
      <c r="D60" s="61"/>
      <c r="E60" s="8">
        <v>0.19</v>
      </c>
      <c r="F60" s="23">
        <f>F59*E60</f>
        <v>0</v>
      </c>
    </row>
    <row r="61" spans="1:6" ht="13.5" thickBot="1" x14ac:dyDescent="0.3">
      <c r="A61" s="58" t="s">
        <v>92</v>
      </c>
      <c r="B61" s="59"/>
      <c r="C61" s="59"/>
      <c r="D61" s="59"/>
      <c r="E61" s="24"/>
      <c r="F61" s="25">
        <f>F60+F59</f>
        <v>0</v>
      </c>
    </row>
    <row r="62" spans="1:6" ht="13.5" thickBot="1" x14ac:dyDescent="0.3">
      <c r="A62" s="9"/>
      <c r="B62" s="4"/>
      <c r="C62" s="5"/>
      <c r="D62" s="5"/>
      <c r="E62" s="5"/>
      <c r="F62" s="10"/>
    </row>
    <row r="63" spans="1:6" x14ac:dyDescent="0.25">
      <c r="A63" s="46" t="s">
        <v>85</v>
      </c>
      <c r="B63" s="47"/>
      <c r="C63" s="47"/>
      <c r="D63" s="47"/>
      <c r="E63" s="26"/>
      <c r="F63" s="27"/>
    </row>
    <row r="64" spans="1:6" ht="25.5" x14ac:dyDescent="0.25">
      <c r="A64" s="18" t="s">
        <v>99</v>
      </c>
      <c r="B64" s="7" t="s">
        <v>1</v>
      </c>
      <c r="C64" s="7" t="s">
        <v>2</v>
      </c>
      <c r="D64" s="7" t="s">
        <v>3</v>
      </c>
      <c r="E64" s="14" t="s">
        <v>100</v>
      </c>
      <c r="F64" s="19" t="s">
        <v>101</v>
      </c>
    </row>
    <row r="65" spans="1:6" x14ac:dyDescent="0.25">
      <c r="A65" s="18"/>
      <c r="B65" s="7" t="s">
        <v>116</v>
      </c>
      <c r="C65" s="7"/>
      <c r="D65" s="7"/>
      <c r="E65" s="14"/>
      <c r="F65" s="19"/>
    </row>
    <row r="66" spans="1:6" outlineLevel="1" x14ac:dyDescent="0.25">
      <c r="A66" s="20">
        <v>1</v>
      </c>
      <c r="B66" s="41" t="s">
        <v>77</v>
      </c>
      <c r="C66" s="42" t="s">
        <v>2</v>
      </c>
      <c r="D66" s="42">
        <v>1</v>
      </c>
      <c r="E66" s="11"/>
      <c r="F66" s="22">
        <f>E66*D66</f>
        <v>0</v>
      </c>
    </row>
    <row r="67" spans="1:6" outlineLevel="1" x14ac:dyDescent="0.25">
      <c r="A67" s="20">
        <v>2</v>
      </c>
      <c r="B67" s="41" t="s">
        <v>78</v>
      </c>
      <c r="C67" s="42" t="s">
        <v>2</v>
      </c>
      <c r="D67" s="42">
        <v>1</v>
      </c>
      <c r="E67" s="11"/>
      <c r="F67" s="22">
        <f>E67*D67</f>
        <v>0</v>
      </c>
    </row>
    <row r="68" spans="1:6" ht="25.5" x14ac:dyDescent="0.25">
      <c r="A68" s="18"/>
      <c r="B68" s="43" t="s">
        <v>117</v>
      </c>
      <c r="C68" s="43"/>
      <c r="D68" s="43"/>
      <c r="E68" s="14"/>
      <c r="F68" s="19"/>
    </row>
    <row r="69" spans="1:6" ht="25.5" outlineLevel="1" x14ac:dyDescent="0.25">
      <c r="A69" s="20">
        <v>1</v>
      </c>
      <c r="B69" s="41" t="s">
        <v>57</v>
      </c>
      <c r="C69" s="42" t="s">
        <v>2</v>
      </c>
      <c r="D69" s="42">
        <v>4</v>
      </c>
      <c r="E69" s="11"/>
      <c r="F69" s="22">
        <f t="shared" ref="F69:F74" si="4">E69*D69</f>
        <v>0</v>
      </c>
    </row>
    <row r="70" spans="1:6" outlineLevel="1" x14ac:dyDescent="0.25">
      <c r="A70" s="20">
        <v>2</v>
      </c>
      <c r="B70" s="41" t="s">
        <v>66</v>
      </c>
      <c r="C70" s="42" t="s">
        <v>2</v>
      </c>
      <c r="D70" s="42">
        <v>2</v>
      </c>
      <c r="E70" s="11"/>
      <c r="F70" s="22">
        <f t="shared" si="4"/>
        <v>0</v>
      </c>
    </row>
    <row r="71" spans="1:6" outlineLevel="1" x14ac:dyDescent="0.25">
      <c r="A71" s="20">
        <v>3</v>
      </c>
      <c r="B71" s="41" t="s">
        <v>58</v>
      </c>
      <c r="C71" s="42" t="s">
        <v>2</v>
      </c>
      <c r="D71" s="42">
        <v>2</v>
      </c>
      <c r="E71" s="11"/>
      <c r="F71" s="22">
        <f t="shared" si="4"/>
        <v>0</v>
      </c>
    </row>
    <row r="72" spans="1:6" outlineLevel="1" x14ac:dyDescent="0.25">
      <c r="A72" s="20">
        <v>4</v>
      </c>
      <c r="B72" s="41" t="s">
        <v>68</v>
      </c>
      <c r="C72" s="42" t="s">
        <v>2</v>
      </c>
      <c r="D72" s="42">
        <v>2</v>
      </c>
      <c r="E72" s="11"/>
      <c r="F72" s="22">
        <f t="shared" si="4"/>
        <v>0</v>
      </c>
    </row>
    <row r="73" spans="1:6" outlineLevel="1" x14ac:dyDescent="0.25">
      <c r="A73" s="20">
        <v>5</v>
      </c>
      <c r="B73" s="41" t="s">
        <v>69</v>
      </c>
      <c r="C73" s="42" t="s">
        <v>2</v>
      </c>
      <c r="D73" s="42">
        <v>2</v>
      </c>
      <c r="E73" s="11"/>
      <c r="F73" s="22">
        <f t="shared" si="4"/>
        <v>0</v>
      </c>
    </row>
    <row r="74" spans="1:6" outlineLevel="1" x14ac:dyDescent="0.25">
      <c r="A74" s="20">
        <v>6</v>
      </c>
      <c r="B74" s="41" t="s">
        <v>67</v>
      </c>
      <c r="C74" s="42" t="s">
        <v>2</v>
      </c>
      <c r="D74" s="42">
        <v>1</v>
      </c>
      <c r="E74" s="11"/>
      <c r="F74" s="22">
        <f t="shared" si="4"/>
        <v>0</v>
      </c>
    </row>
    <row r="75" spans="1:6" x14ac:dyDescent="0.25">
      <c r="A75" s="18"/>
      <c r="B75" s="43" t="s">
        <v>105</v>
      </c>
      <c r="C75" s="43"/>
      <c r="D75" s="43"/>
      <c r="E75" s="14"/>
      <c r="F75" s="19"/>
    </row>
    <row r="76" spans="1:6" outlineLevel="1" x14ac:dyDescent="0.25">
      <c r="A76" s="20">
        <v>1</v>
      </c>
      <c r="B76" s="41" t="s">
        <v>49</v>
      </c>
      <c r="C76" s="42" t="s">
        <v>2</v>
      </c>
      <c r="D76" s="42">
        <v>2</v>
      </c>
      <c r="E76" s="11"/>
      <c r="F76" s="22">
        <f>E76*D76</f>
        <v>0</v>
      </c>
    </row>
    <row r="77" spans="1:6" ht="25.5" outlineLevel="1" x14ac:dyDescent="0.25">
      <c r="A77" s="20">
        <v>2</v>
      </c>
      <c r="B77" s="41" t="s">
        <v>50</v>
      </c>
      <c r="C77" s="42" t="s">
        <v>2</v>
      </c>
      <c r="D77" s="42">
        <v>1</v>
      </c>
      <c r="E77" s="11"/>
      <c r="F77" s="22">
        <f>E77*D77</f>
        <v>0</v>
      </c>
    </row>
    <row r="78" spans="1:6" outlineLevel="1" x14ac:dyDescent="0.25">
      <c r="A78" s="20">
        <v>3</v>
      </c>
      <c r="B78" s="41" t="s">
        <v>90</v>
      </c>
      <c r="C78" s="42" t="s">
        <v>2</v>
      </c>
      <c r="D78" s="42">
        <v>2</v>
      </c>
      <c r="E78" s="11"/>
      <c r="F78" s="22">
        <f>E78*D78</f>
        <v>0</v>
      </c>
    </row>
    <row r="79" spans="1:6" outlineLevel="1" x14ac:dyDescent="0.25">
      <c r="A79" s="20">
        <v>4</v>
      </c>
      <c r="B79" s="41" t="s">
        <v>54</v>
      </c>
      <c r="C79" s="42" t="s">
        <v>2</v>
      </c>
      <c r="D79" s="42">
        <v>8</v>
      </c>
      <c r="E79" s="11"/>
      <c r="F79" s="22">
        <f>E79*D79</f>
        <v>0</v>
      </c>
    </row>
    <row r="80" spans="1:6" outlineLevel="1" x14ac:dyDescent="0.25">
      <c r="A80" s="20">
        <v>5</v>
      </c>
      <c r="B80" s="41" t="s">
        <v>51</v>
      </c>
      <c r="C80" s="42" t="s">
        <v>2</v>
      </c>
      <c r="D80" s="42">
        <v>27</v>
      </c>
      <c r="E80" s="11"/>
      <c r="F80" s="22">
        <f t="shared" ref="F80:F117" si="5">E80*D80</f>
        <v>0</v>
      </c>
    </row>
    <row r="81" spans="1:6" outlineLevel="1" x14ac:dyDescent="0.25">
      <c r="A81" s="20">
        <v>6</v>
      </c>
      <c r="B81" s="41" t="s">
        <v>52</v>
      </c>
      <c r="C81" s="42" t="s">
        <v>2</v>
      </c>
      <c r="D81" s="42">
        <v>24</v>
      </c>
      <c r="E81" s="11"/>
      <c r="F81" s="22">
        <f t="shared" si="5"/>
        <v>0</v>
      </c>
    </row>
    <row r="82" spans="1:6" outlineLevel="1" x14ac:dyDescent="0.25">
      <c r="A82" s="20">
        <v>7</v>
      </c>
      <c r="B82" s="41" t="s">
        <v>59</v>
      </c>
      <c r="C82" s="42" t="s">
        <v>2</v>
      </c>
      <c r="D82" s="42">
        <v>29</v>
      </c>
      <c r="E82" s="11"/>
      <c r="F82" s="22">
        <f>E82*D82</f>
        <v>0</v>
      </c>
    </row>
    <row r="83" spans="1:6" outlineLevel="1" x14ac:dyDescent="0.25">
      <c r="A83" s="20">
        <v>8</v>
      </c>
      <c r="B83" s="41" t="s">
        <v>61</v>
      </c>
      <c r="C83" s="42" t="s">
        <v>2</v>
      </c>
      <c r="D83" s="42">
        <v>9</v>
      </c>
      <c r="E83" s="11"/>
      <c r="F83" s="22">
        <f>E83*D83</f>
        <v>0</v>
      </c>
    </row>
    <row r="84" spans="1:6" outlineLevel="1" x14ac:dyDescent="0.25">
      <c r="A84" s="20">
        <v>9</v>
      </c>
      <c r="B84" s="41" t="s">
        <v>62</v>
      </c>
      <c r="C84" s="42" t="s">
        <v>2</v>
      </c>
      <c r="D84" s="42">
        <v>9</v>
      </c>
      <c r="E84" s="11"/>
      <c r="F84" s="22">
        <f>E84*D84</f>
        <v>0</v>
      </c>
    </row>
    <row r="85" spans="1:6" ht="25.5" outlineLevel="1" x14ac:dyDescent="0.25">
      <c r="A85" s="20">
        <v>10</v>
      </c>
      <c r="B85" s="41" t="s">
        <v>63</v>
      </c>
      <c r="C85" s="42" t="s">
        <v>2</v>
      </c>
      <c r="D85" s="42">
        <v>9</v>
      </c>
      <c r="E85" s="11"/>
      <c r="F85" s="22">
        <f>E85*D85</f>
        <v>0</v>
      </c>
    </row>
    <row r="86" spans="1:6" outlineLevel="1" x14ac:dyDescent="0.25">
      <c r="A86" s="20">
        <v>11</v>
      </c>
      <c r="B86" s="41" t="s">
        <v>60</v>
      </c>
      <c r="C86" s="42" t="s">
        <v>2</v>
      </c>
      <c r="D86" s="42">
        <v>250</v>
      </c>
      <c r="E86" s="11"/>
      <c r="F86" s="22">
        <f>E86*D86</f>
        <v>0</v>
      </c>
    </row>
    <row r="87" spans="1:6" outlineLevel="1" x14ac:dyDescent="0.25">
      <c r="A87" s="20">
        <v>12</v>
      </c>
      <c r="B87" s="41" t="s">
        <v>53</v>
      </c>
      <c r="C87" s="42" t="s">
        <v>2</v>
      </c>
      <c r="D87" s="42">
        <v>4</v>
      </c>
      <c r="E87" s="11"/>
      <c r="F87" s="22">
        <f t="shared" si="5"/>
        <v>0</v>
      </c>
    </row>
    <row r="88" spans="1:6" outlineLevel="1" x14ac:dyDescent="0.25">
      <c r="A88" s="20">
        <v>13</v>
      </c>
      <c r="B88" s="41" t="s">
        <v>65</v>
      </c>
      <c r="C88" s="42" t="s">
        <v>2</v>
      </c>
      <c r="D88" s="42">
        <v>2</v>
      </c>
      <c r="E88" s="11"/>
      <c r="F88" s="22">
        <f>E88*D88</f>
        <v>0</v>
      </c>
    </row>
    <row r="89" spans="1:6" x14ac:dyDescent="0.25">
      <c r="A89" s="18"/>
      <c r="B89" s="43" t="s">
        <v>118</v>
      </c>
      <c r="C89" s="43"/>
      <c r="D89" s="43"/>
      <c r="E89" s="14"/>
      <c r="F89" s="19"/>
    </row>
    <row r="90" spans="1:6" outlineLevel="1" x14ac:dyDescent="0.25">
      <c r="A90" s="20">
        <v>1</v>
      </c>
      <c r="B90" s="41" t="s">
        <v>64</v>
      </c>
      <c r="C90" s="42" t="s">
        <v>2</v>
      </c>
      <c r="D90" s="42">
        <v>2</v>
      </c>
      <c r="E90" s="11"/>
      <c r="F90" s="22">
        <f>E90*D90</f>
        <v>0</v>
      </c>
    </row>
    <row r="91" spans="1:6" outlineLevel="1" x14ac:dyDescent="0.25">
      <c r="A91" s="20">
        <v>2</v>
      </c>
      <c r="B91" s="41" t="s">
        <v>55</v>
      </c>
      <c r="C91" s="42" t="s">
        <v>2</v>
      </c>
      <c r="D91" s="42">
        <v>23</v>
      </c>
      <c r="E91" s="11"/>
      <c r="F91" s="22">
        <f t="shared" si="5"/>
        <v>0</v>
      </c>
    </row>
    <row r="92" spans="1:6" x14ac:dyDescent="0.25">
      <c r="A92" s="18"/>
      <c r="B92" s="43" t="s">
        <v>104</v>
      </c>
      <c r="C92" s="43"/>
      <c r="D92" s="43"/>
      <c r="E92" s="14"/>
      <c r="F92" s="19"/>
    </row>
    <row r="93" spans="1:6" ht="25.5" outlineLevel="1" x14ac:dyDescent="0.25">
      <c r="A93" s="20">
        <v>1</v>
      </c>
      <c r="B93" s="41" t="s">
        <v>56</v>
      </c>
      <c r="C93" s="42" t="s">
        <v>2</v>
      </c>
      <c r="D93" s="42">
        <v>6</v>
      </c>
      <c r="E93" s="11"/>
      <c r="F93" s="22">
        <f t="shared" si="5"/>
        <v>0</v>
      </c>
    </row>
    <row r="94" spans="1:6" ht="25.5" outlineLevel="1" x14ac:dyDescent="0.25">
      <c r="A94" s="20">
        <v>2</v>
      </c>
      <c r="B94" s="41" t="s">
        <v>79</v>
      </c>
      <c r="C94" s="42" t="s">
        <v>2</v>
      </c>
      <c r="D94" s="42">
        <v>1</v>
      </c>
      <c r="E94" s="11"/>
      <c r="F94" s="22">
        <f>E94*D94</f>
        <v>0</v>
      </c>
    </row>
    <row r="95" spans="1:6" ht="25.5" outlineLevel="1" x14ac:dyDescent="0.25">
      <c r="A95" s="20">
        <v>3</v>
      </c>
      <c r="B95" s="41" t="s">
        <v>70</v>
      </c>
      <c r="C95" s="42" t="s">
        <v>2</v>
      </c>
      <c r="D95" s="42">
        <v>1</v>
      </c>
      <c r="E95" s="11"/>
      <c r="F95" s="22">
        <f>E95*D95</f>
        <v>0</v>
      </c>
    </row>
    <row r="96" spans="1:6" x14ac:dyDescent="0.25">
      <c r="A96" s="18"/>
      <c r="B96" s="43" t="s">
        <v>107</v>
      </c>
      <c r="C96" s="43"/>
      <c r="D96" s="43"/>
      <c r="E96" s="14"/>
      <c r="F96" s="19"/>
    </row>
    <row r="97" spans="1:6" outlineLevel="1" x14ac:dyDescent="0.25">
      <c r="A97" s="20">
        <v>1</v>
      </c>
      <c r="B97" s="41" t="s">
        <v>86</v>
      </c>
      <c r="C97" s="42" t="s">
        <v>2</v>
      </c>
      <c r="D97" s="42">
        <v>9</v>
      </c>
      <c r="E97" s="11"/>
      <c r="F97" s="22">
        <f>E97*D97</f>
        <v>0</v>
      </c>
    </row>
    <row r="98" spans="1:6" x14ac:dyDescent="0.25">
      <c r="A98" s="18"/>
      <c r="B98" s="43" t="s">
        <v>71</v>
      </c>
      <c r="C98" s="43"/>
      <c r="D98" s="43"/>
      <c r="E98" s="14"/>
      <c r="F98" s="19"/>
    </row>
    <row r="99" spans="1:6" outlineLevel="1" x14ac:dyDescent="0.25">
      <c r="A99" s="20">
        <v>1</v>
      </c>
      <c r="B99" s="41" t="s">
        <v>72</v>
      </c>
      <c r="C99" s="42" t="s">
        <v>2</v>
      </c>
      <c r="D99" s="42">
        <v>1</v>
      </c>
      <c r="E99" s="11"/>
      <c r="F99" s="22">
        <f>E99*D99</f>
        <v>0</v>
      </c>
    </row>
    <row r="100" spans="1:6" outlineLevel="1" x14ac:dyDescent="0.25">
      <c r="A100" s="20">
        <v>2</v>
      </c>
      <c r="B100" s="41" t="s">
        <v>73</v>
      </c>
      <c r="C100" s="42" t="s">
        <v>2</v>
      </c>
      <c r="D100" s="42">
        <v>1</v>
      </c>
      <c r="E100" s="11"/>
      <c r="F100" s="22">
        <f>E100*D100</f>
        <v>0</v>
      </c>
    </row>
    <row r="101" spans="1:6" outlineLevel="1" x14ac:dyDescent="0.25">
      <c r="A101" s="20">
        <v>3</v>
      </c>
      <c r="B101" s="41" t="s">
        <v>74</v>
      </c>
      <c r="C101" s="42" t="s">
        <v>2</v>
      </c>
      <c r="D101" s="42">
        <v>1</v>
      </c>
      <c r="E101" s="11"/>
      <c r="F101" s="22">
        <f>E101*D101</f>
        <v>0</v>
      </c>
    </row>
    <row r="102" spans="1:6" x14ac:dyDescent="0.25">
      <c r="A102" s="18"/>
      <c r="B102" s="43" t="s">
        <v>4</v>
      </c>
      <c r="C102" s="43"/>
      <c r="D102" s="43"/>
      <c r="E102" s="14"/>
      <c r="F102" s="19"/>
    </row>
    <row r="103" spans="1:6" outlineLevel="1" x14ac:dyDescent="0.25">
      <c r="A103" s="20">
        <v>1</v>
      </c>
      <c r="B103" s="41" t="s">
        <v>127</v>
      </c>
      <c r="C103" s="42" t="s">
        <v>5</v>
      </c>
      <c r="D103" s="42">
        <v>1050</v>
      </c>
      <c r="E103" s="11"/>
      <c r="F103" s="22">
        <f t="shared" si="5"/>
        <v>0</v>
      </c>
    </row>
    <row r="104" spans="1:6" outlineLevel="1" x14ac:dyDescent="0.25">
      <c r="A104" s="20">
        <v>2</v>
      </c>
      <c r="B104" s="41" t="s">
        <v>128</v>
      </c>
      <c r="C104" s="42" t="s">
        <v>5</v>
      </c>
      <c r="D104" s="42">
        <v>300</v>
      </c>
      <c r="E104" s="11"/>
      <c r="F104" s="22">
        <f t="shared" si="5"/>
        <v>0</v>
      </c>
    </row>
    <row r="105" spans="1:6" outlineLevel="1" x14ac:dyDescent="0.25">
      <c r="A105" s="20">
        <v>3</v>
      </c>
      <c r="B105" s="41" t="s">
        <v>129</v>
      </c>
      <c r="C105" s="42" t="s">
        <v>5</v>
      </c>
      <c r="D105" s="42">
        <v>50</v>
      </c>
      <c r="E105" s="11"/>
      <c r="F105" s="22">
        <f t="shared" si="5"/>
        <v>0</v>
      </c>
    </row>
    <row r="106" spans="1:6" ht="25.5" outlineLevel="1" x14ac:dyDescent="0.25">
      <c r="A106" s="20">
        <v>4</v>
      </c>
      <c r="B106" s="41" t="s">
        <v>130</v>
      </c>
      <c r="C106" s="42" t="s">
        <v>5</v>
      </c>
      <c r="D106" s="42">
        <v>120</v>
      </c>
      <c r="E106" s="11"/>
      <c r="F106" s="22">
        <f t="shared" si="5"/>
        <v>0</v>
      </c>
    </row>
    <row r="107" spans="1:6" outlineLevel="1" x14ac:dyDescent="0.25">
      <c r="A107" s="20">
        <v>5</v>
      </c>
      <c r="B107" s="41" t="s">
        <v>88</v>
      </c>
      <c r="C107" s="42" t="s">
        <v>2</v>
      </c>
      <c r="D107" s="42">
        <v>64</v>
      </c>
      <c r="E107" s="11"/>
      <c r="F107" s="22">
        <f t="shared" si="5"/>
        <v>0</v>
      </c>
    </row>
    <row r="108" spans="1:6" outlineLevel="1" x14ac:dyDescent="0.25">
      <c r="A108" s="20">
        <v>6</v>
      </c>
      <c r="B108" s="41" t="s">
        <v>80</v>
      </c>
      <c r="C108" s="42" t="s">
        <v>2</v>
      </c>
      <c r="D108" s="42">
        <v>12</v>
      </c>
      <c r="E108" s="11"/>
      <c r="F108" s="22">
        <f t="shared" si="5"/>
        <v>0</v>
      </c>
    </row>
    <row r="109" spans="1:6" outlineLevel="1" x14ac:dyDescent="0.25">
      <c r="A109" s="20">
        <v>7</v>
      </c>
      <c r="B109" s="41" t="s">
        <v>108</v>
      </c>
      <c r="C109" s="42" t="s">
        <v>2</v>
      </c>
      <c r="D109" s="42">
        <v>45</v>
      </c>
      <c r="E109" s="11"/>
      <c r="F109" s="22">
        <f t="shared" si="5"/>
        <v>0</v>
      </c>
    </row>
    <row r="110" spans="1:6" ht="25.5" outlineLevel="1" x14ac:dyDescent="0.25">
      <c r="A110" s="20">
        <v>8</v>
      </c>
      <c r="B110" s="41" t="s">
        <v>81</v>
      </c>
      <c r="C110" s="42" t="s">
        <v>5</v>
      </c>
      <c r="D110" s="42">
        <v>10</v>
      </c>
      <c r="E110" s="12"/>
      <c r="F110" s="22">
        <f t="shared" si="5"/>
        <v>0</v>
      </c>
    </row>
    <row r="111" spans="1:6" outlineLevel="1" x14ac:dyDescent="0.25">
      <c r="A111" s="20">
        <v>9</v>
      </c>
      <c r="B111" s="41" t="s">
        <v>13</v>
      </c>
      <c r="C111" s="42" t="s">
        <v>6</v>
      </c>
      <c r="D111" s="42">
        <v>40</v>
      </c>
      <c r="E111" s="11"/>
      <c r="F111" s="22">
        <f t="shared" si="5"/>
        <v>0</v>
      </c>
    </row>
    <row r="112" spans="1:6" outlineLevel="1" x14ac:dyDescent="0.25">
      <c r="A112" s="20">
        <v>10</v>
      </c>
      <c r="B112" s="41" t="s">
        <v>14</v>
      </c>
      <c r="C112" s="42" t="s">
        <v>7</v>
      </c>
      <c r="D112" s="42">
        <v>16</v>
      </c>
      <c r="E112" s="11"/>
      <c r="F112" s="22">
        <f t="shared" si="5"/>
        <v>0</v>
      </c>
    </row>
    <row r="113" spans="1:6" outlineLevel="1" x14ac:dyDescent="0.25">
      <c r="A113" s="20">
        <v>11</v>
      </c>
      <c r="B113" s="41" t="s">
        <v>15</v>
      </c>
      <c r="C113" s="42" t="s">
        <v>6</v>
      </c>
      <c r="D113" s="42">
        <v>35</v>
      </c>
      <c r="E113" s="11"/>
      <c r="F113" s="22">
        <f t="shared" si="5"/>
        <v>0</v>
      </c>
    </row>
    <row r="114" spans="1:6" outlineLevel="1" x14ac:dyDescent="0.25">
      <c r="A114" s="20">
        <v>12</v>
      </c>
      <c r="B114" s="41" t="s">
        <v>16</v>
      </c>
      <c r="C114" s="42" t="s">
        <v>6</v>
      </c>
      <c r="D114" s="42">
        <v>40</v>
      </c>
      <c r="E114" s="11"/>
      <c r="F114" s="22">
        <f t="shared" si="5"/>
        <v>0</v>
      </c>
    </row>
    <row r="115" spans="1:6" outlineLevel="1" x14ac:dyDescent="0.25">
      <c r="A115" s="20">
        <v>13</v>
      </c>
      <c r="B115" s="41" t="s">
        <v>17</v>
      </c>
      <c r="C115" s="42" t="s">
        <v>6</v>
      </c>
      <c r="D115" s="42">
        <v>75</v>
      </c>
      <c r="E115" s="11"/>
      <c r="F115" s="22">
        <f t="shared" si="5"/>
        <v>0</v>
      </c>
    </row>
    <row r="116" spans="1:6" outlineLevel="1" x14ac:dyDescent="0.25">
      <c r="A116" s="20">
        <v>14</v>
      </c>
      <c r="B116" s="41" t="s">
        <v>131</v>
      </c>
      <c r="C116" s="42" t="s">
        <v>2</v>
      </c>
      <c r="D116" s="42">
        <v>1</v>
      </c>
      <c r="E116" s="11"/>
      <c r="F116" s="22">
        <f t="shared" si="5"/>
        <v>0</v>
      </c>
    </row>
    <row r="117" spans="1:6" outlineLevel="1" x14ac:dyDescent="0.25">
      <c r="A117" s="20">
        <v>15</v>
      </c>
      <c r="B117" s="41" t="s">
        <v>18</v>
      </c>
      <c r="C117" s="42" t="s">
        <v>2</v>
      </c>
      <c r="D117" s="42">
        <v>1</v>
      </c>
      <c r="E117" s="11"/>
      <c r="F117" s="22">
        <f t="shared" si="5"/>
        <v>0</v>
      </c>
    </row>
    <row r="118" spans="1:6" outlineLevel="1" x14ac:dyDescent="0.25">
      <c r="A118" s="20">
        <v>16</v>
      </c>
      <c r="B118" s="41" t="s">
        <v>19</v>
      </c>
      <c r="C118" s="42" t="s">
        <v>2</v>
      </c>
      <c r="D118" s="42">
        <v>1</v>
      </c>
      <c r="E118" s="11"/>
      <c r="F118" s="22">
        <f t="shared" ref="F118:F127" si="6">E118*D118</f>
        <v>0</v>
      </c>
    </row>
    <row r="119" spans="1:6" outlineLevel="1" x14ac:dyDescent="0.25">
      <c r="A119" s="20">
        <v>17</v>
      </c>
      <c r="B119" s="41" t="s">
        <v>20</v>
      </c>
      <c r="C119" s="42" t="s">
        <v>2</v>
      </c>
      <c r="D119" s="42">
        <v>2</v>
      </c>
      <c r="E119" s="11"/>
      <c r="F119" s="22">
        <f t="shared" si="6"/>
        <v>0</v>
      </c>
    </row>
    <row r="120" spans="1:6" outlineLevel="1" x14ac:dyDescent="0.25">
      <c r="A120" s="20">
        <v>18</v>
      </c>
      <c r="B120" s="41" t="s">
        <v>21</v>
      </c>
      <c r="C120" s="42" t="s">
        <v>2</v>
      </c>
      <c r="D120" s="42">
        <v>1</v>
      </c>
      <c r="E120" s="11"/>
      <c r="F120" s="22">
        <f t="shared" si="6"/>
        <v>0</v>
      </c>
    </row>
    <row r="121" spans="1:6" ht="25.5" outlineLevel="1" x14ac:dyDescent="0.25">
      <c r="A121" s="20">
        <v>19</v>
      </c>
      <c r="B121" s="41" t="s">
        <v>141</v>
      </c>
      <c r="C121" s="42" t="s">
        <v>8</v>
      </c>
      <c r="D121" s="42">
        <v>1</v>
      </c>
      <c r="E121" s="11"/>
      <c r="F121" s="22">
        <f t="shared" si="6"/>
        <v>0</v>
      </c>
    </row>
    <row r="122" spans="1:6" ht="25.5" outlineLevel="1" x14ac:dyDescent="0.25">
      <c r="A122" s="20">
        <v>20</v>
      </c>
      <c r="B122" s="41" t="s">
        <v>22</v>
      </c>
      <c r="C122" s="42" t="s">
        <v>8</v>
      </c>
      <c r="D122" s="42">
        <v>1</v>
      </c>
      <c r="E122" s="11"/>
      <c r="F122" s="22">
        <f t="shared" si="6"/>
        <v>0</v>
      </c>
    </row>
    <row r="123" spans="1:6" outlineLevel="1" x14ac:dyDescent="0.25">
      <c r="A123" s="20">
        <v>21</v>
      </c>
      <c r="B123" s="41" t="s">
        <v>142</v>
      </c>
      <c r="C123" s="42" t="s">
        <v>8</v>
      </c>
      <c r="D123" s="42">
        <v>1</v>
      </c>
      <c r="E123" s="11"/>
      <c r="F123" s="22">
        <f t="shared" si="6"/>
        <v>0</v>
      </c>
    </row>
    <row r="124" spans="1:6" ht="25.5" outlineLevel="1" x14ac:dyDescent="0.25">
      <c r="A124" s="20">
        <v>22</v>
      </c>
      <c r="B124" s="41" t="s">
        <v>24</v>
      </c>
      <c r="C124" s="42" t="s">
        <v>2</v>
      </c>
      <c r="D124" s="42">
        <v>1</v>
      </c>
      <c r="E124" s="11"/>
      <c r="F124" s="22">
        <f t="shared" si="6"/>
        <v>0</v>
      </c>
    </row>
    <row r="125" spans="1:6" ht="25.5" outlineLevel="1" x14ac:dyDescent="0.25">
      <c r="A125" s="20">
        <v>23</v>
      </c>
      <c r="B125" s="41" t="s">
        <v>23</v>
      </c>
      <c r="C125" s="42" t="s">
        <v>2</v>
      </c>
      <c r="D125" s="42">
        <v>10</v>
      </c>
      <c r="E125" s="11"/>
      <c r="F125" s="22">
        <f t="shared" si="6"/>
        <v>0</v>
      </c>
    </row>
    <row r="126" spans="1:6" ht="38.25" outlineLevel="1" x14ac:dyDescent="0.25">
      <c r="A126" s="20">
        <v>24</v>
      </c>
      <c r="B126" s="41" t="s">
        <v>83</v>
      </c>
      <c r="C126" s="42" t="s">
        <v>2</v>
      </c>
      <c r="D126" s="42">
        <v>1</v>
      </c>
      <c r="E126" s="11"/>
      <c r="F126" s="22">
        <f t="shared" si="6"/>
        <v>0</v>
      </c>
    </row>
    <row r="127" spans="1:6" outlineLevel="1" x14ac:dyDescent="0.25">
      <c r="A127" s="20">
        <v>25</v>
      </c>
      <c r="B127" s="41" t="s">
        <v>137</v>
      </c>
      <c r="C127" s="42" t="s">
        <v>6</v>
      </c>
      <c r="D127" s="42">
        <v>40</v>
      </c>
      <c r="E127" s="11"/>
      <c r="F127" s="22">
        <f t="shared" si="6"/>
        <v>0</v>
      </c>
    </row>
    <row r="128" spans="1:6" s="40" customFormat="1" x14ac:dyDescent="0.25">
      <c r="A128" s="18"/>
      <c r="B128" s="43" t="s">
        <v>138</v>
      </c>
      <c r="C128" s="43"/>
      <c r="D128" s="43"/>
      <c r="E128" s="39"/>
      <c r="F128" s="19"/>
    </row>
    <row r="129" spans="1:6" s="33" customFormat="1" ht="25.5" outlineLevel="1" x14ac:dyDescent="0.25">
      <c r="A129" s="20">
        <v>1</v>
      </c>
      <c r="B129" s="41" t="s">
        <v>132</v>
      </c>
      <c r="C129" s="42" t="s">
        <v>6</v>
      </c>
      <c r="D129" s="42">
        <v>2</v>
      </c>
      <c r="E129" s="37"/>
      <c r="F129" s="22"/>
    </row>
    <row r="130" spans="1:6" s="33" customFormat="1" ht="25.5" outlineLevel="1" x14ac:dyDescent="0.25">
      <c r="A130" s="20">
        <v>2</v>
      </c>
      <c r="B130" s="41" t="s">
        <v>133</v>
      </c>
      <c r="C130" s="42" t="s">
        <v>6</v>
      </c>
      <c r="D130" s="42">
        <v>58</v>
      </c>
      <c r="E130" s="37"/>
      <c r="F130" s="22"/>
    </row>
    <row r="131" spans="1:6" s="33" customFormat="1" outlineLevel="1" x14ac:dyDescent="0.25">
      <c r="A131" s="20">
        <v>3</v>
      </c>
      <c r="B131" s="41" t="s">
        <v>134</v>
      </c>
      <c r="C131" s="42" t="s">
        <v>7</v>
      </c>
      <c r="D131" s="42">
        <v>6</v>
      </c>
      <c r="E131" s="37"/>
      <c r="F131" s="22"/>
    </row>
    <row r="132" spans="1:6" s="33" customFormat="1" outlineLevel="1" x14ac:dyDescent="0.25">
      <c r="A132" s="20">
        <v>4</v>
      </c>
      <c r="B132" s="41" t="s">
        <v>135</v>
      </c>
      <c r="C132" s="42" t="s">
        <v>6</v>
      </c>
      <c r="D132" s="42">
        <v>58</v>
      </c>
      <c r="E132" s="37"/>
      <c r="F132" s="22"/>
    </row>
    <row r="133" spans="1:6" s="33" customFormat="1" ht="38.25" outlineLevel="1" x14ac:dyDescent="0.25">
      <c r="A133" s="20">
        <v>5</v>
      </c>
      <c r="B133" s="41" t="s">
        <v>139</v>
      </c>
      <c r="C133" s="42" t="s">
        <v>6</v>
      </c>
      <c r="D133" s="42">
        <v>58</v>
      </c>
      <c r="E133" s="37"/>
      <c r="F133" s="22"/>
    </row>
    <row r="134" spans="1:6" s="33" customFormat="1" ht="38.25" outlineLevel="1" x14ac:dyDescent="0.25">
      <c r="A134" s="20">
        <v>6</v>
      </c>
      <c r="B134" s="41" t="s">
        <v>140</v>
      </c>
      <c r="C134" s="42" t="s">
        <v>5</v>
      </c>
      <c r="D134" s="42">
        <v>11</v>
      </c>
      <c r="E134" s="37"/>
      <c r="F134" s="22"/>
    </row>
    <row r="135" spans="1:6" s="33" customFormat="1" outlineLevel="1" x14ac:dyDescent="0.25">
      <c r="A135" s="20">
        <v>7</v>
      </c>
      <c r="B135" s="41" t="s">
        <v>136</v>
      </c>
      <c r="C135" s="42" t="s">
        <v>6</v>
      </c>
      <c r="D135" s="42">
        <v>58</v>
      </c>
      <c r="E135" s="37"/>
      <c r="F135" s="22"/>
    </row>
    <row r="136" spans="1:6" x14ac:dyDescent="0.25">
      <c r="A136" s="56" t="s">
        <v>93</v>
      </c>
      <c r="B136" s="57"/>
      <c r="C136" s="57"/>
      <c r="D136" s="57"/>
      <c r="E136" s="13"/>
      <c r="F136" s="6">
        <f>SUM(F66:F135)</f>
        <v>0</v>
      </c>
    </row>
    <row r="137" spans="1:6" x14ac:dyDescent="0.25">
      <c r="A137" s="56" t="s">
        <v>10</v>
      </c>
      <c r="B137" s="57"/>
      <c r="C137" s="57"/>
      <c r="D137" s="57"/>
      <c r="E137" s="8"/>
      <c r="F137" s="6">
        <f>F136*E137</f>
        <v>0</v>
      </c>
    </row>
    <row r="138" spans="1:6" x14ac:dyDescent="0.25">
      <c r="A138" s="56" t="s">
        <v>11</v>
      </c>
      <c r="B138" s="57"/>
      <c r="C138" s="57"/>
      <c r="D138" s="57"/>
      <c r="E138" s="8"/>
      <c r="F138" s="6">
        <f>F136*E138</f>
        <v>0</v>
      </c>
    </row>
    <row r="139" spans="1:6" ht="13.5" thickBot="1" x14ac:dyDescent="0.3">
      <c r="A139" s="58" t="s">
        <v>94</v>
      </c>
      <c r="B139" s="59"/>
      <c r="C139" s="59"/>
      <c r="D139" s="59"/>
      <c r="E139" s="28"/>
      <c r="F139" s="29">
        <f>F136+F137+F138</f>
        <v>0</v>
      </c>
    </row>
    <row r="140" spans="1:6" ht="13.5" thickBot="1" x14ac:dyDescent="0.3"/>
    <row r="141" spans="1:6" ht="13.5" thickBot="1" x14ac:dyDescent="0.3">
      <c r="A141" s="54" t="s">
        <v>103</v>
      </c>
      <c r="B141" s="55"/>
      <c r="C141" s="55"/>
      <c r="D141" s="55"/>
      <c r="E141" s="55"/>
      <c r="F141" s="15">
        <f>F139+F61</f>
        <v>0</v>
      </c>
    </row>
    <row r="143" spans="1:6" x14ac:dyDescent="0.25">
      <c r="A143" s="31" t="s">
        <v>119</v>
      </c>
    </row>
    <row r="144" spans="1:6" x14ac:dyDescent="0.25">
      <c r="A144" s="31"/>
    </row>
    <row r="145" spans="1:6" ht="24.75" customHeight="1" x14ac:dyDescent="0.25">
      <c r="A145" s="45" t="s">
        <v>120</v>
      </c>
      <c r="B145" s="45"/>
      <c r="C145" s="45"/>
      <c r="D145" s="45"/>
      <c r="E145" s="45"/>
      <c r="F145" s="45"/>
    </row>
    <row r="146" spans="1:6" x14ac:dyDescent="0.25">
      <c r="A146" s="31"/>
    </row>
    <row r="147" spans="1:6" x14ac:dyDescent="0.25">
      <c r="A147" s="32" t="s">
        <v>121</v>
      </c>
      <c r="C147" s="30"/>
    </row>
    <row r="148" spans="1:6" x14ac:dyDescent="0.25">
      <c r="A148" s="32" t="s">
        <v>122</v>
      </c>
      <c r="C148" s="30"/>
    </row>
    <row r="149" spans="1:6" x14ac:dyDescent="0.25">
      <c r="A149" s="32" t="s">
        <v>123</v>
      </c>
      <c r="C149" s="30"/>
    </row>
    <row r="150" spans="1:6" x14ac:dyDescent="0.25">
      <c r="A150" s="31"/>
    </row>
    <row r="151" spans="1:6" x14ac:dyDescent="0.25">
      <c r="A151" s="31" t="s">
        <v>124</v>
      </c>
    </row>
    <row r="152" spans="1:6" ht="24.75" customHeight="1" x14ac:dyDescent="0.25">
      <c r="A152" s="45" t="s">
        <v>125</v>
      </c>
      <c r="B152" s="45"/>
      <c r="C152" s="45"/>
      <c r="D152" s="45"/>
      <c r="E152" s="45"/>
      <c r="F152" s="45"/>
    </row>
    <row r="153" spans="1:6" ht="30.75" customHeight="1" x14ac:dyDescent="0.25">
      <c r="A153" s="45" t="s">
        <v>126</v>
      </c>
      <c r="B153" s="45"/>
      <c r="C153" s="45"/>
      <c r="D153" s="45"/>
      <c r="E153" s="45"/>
      <c r="F153" s="45"/>
    </row>
  </sheetData>
  <mergeCells count="15">
    <mergeCell ref="A153:F153"/>
    <mergeCell ref="A152:F152"/>
    <mergeCell ref="A4:D4"/>
    <mergeCell ref="A1:F1"/>
    <mergeCell ref="A2:F2"/>
    <mergeCell ref="A141:E141"/>
    <mergeCell ref="A136:D136"/>
    <mergeCell ref="A137:D137"/>
    <mergeCell ref="A138:D138"/>
    <mergeCell ref="A139:D139"/>
    <mergeCell ref="A59:D59"/>
    <mergeCell ref="A60:D60"/>
    <mergeCell ref="A61:D61"/>
    <mergeCell ref="A63:D63"/>
    <mergeCell ref="A145:F145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Galvis</dc:creator>
  <cp:lastModifiedBy>Jorge Alberto Guerra Tabares</cp:lastModifiedBy>
  <cp:lastPrinted>2018-12-13T12:27:34Z</cp:lastPrinted>
  <dcterms:created xsi:type="dcterms:W3CDTF">2018-10-26T14:30:02Z</dcterms:created>
  <dcterms:modified xsi:type="dcterms:W3CDTF">2019-01-30T13:23:13Z</dcterms:modified>
</cp:coreProperties>
</file>