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995"/>
  </bookViews>
  <sheets>
    <sheet name="Hoja1" sheetId="1" r:id="rId1"/>
    <sheet name="Hoja2" sheetId="2" r:id="rId2"/>
    <sheet name="Hoja3" sheetId="3" r:id="rId3"/>
  </sheets>
  <calcPr calcId="145621"/>
</workbook>
</file>

<file path=xl/calcChain.xml><?xml version="1.0" encoding="utf-8"?>
<calcChain xmlns="http://schemas.openxmlformats.org/spreadsheetml/2006/main">
  <c r="J43" i="1" l="1"/>
  <c r="K43" i="1" s="1"/>
  <c r="K42" i="1"/>
  <c r="J42" i="1"/>
  <c r="J41" i="1"/>
  <c r="K41" i="1" s="1"/>
  <c r="K40" i="1"/>
  <c r="J40" i="1"/>
  <c r="J35" i="1"/>
  <c r="K35" i="1" s="1"/>
  <c r="K34" i="1"/>
  <c r="J34" i="1"/>
  <c r="J33" i="1"/>
  <c r="K33" i="1" s="1"/>
  <c r="K32" i="1"/>
  <c r="J32" i="1"/>
  <c r="J31" i="1"/>
  <c r="K31" i="1" s="1"/>
  <c r="K30" i="1"/>
  <c r="J30" i="1"/>
  <c r="J29" i="1"/>
  <c r="K29" i="1" s="1"/>
  <c r="K28" i="1"/>
  <c r="J28" i="1"/>
  <c r="J27" i="1"/>
  <c r="K27" i="1" s="1"/>
  <c r="K26" i="1"/>
  <c r="J26" i="1"/>
  <c r="J25" i="1"/>
  <c r="K25" i="1" s="1"/>
  <c r="K24" i="1"/>
  <c r="J24" i="1"/>
  <c r="J23" i="1"/>
  <c r="K23" i="1" s="1"/>
  <c r="K22" i="1"/>
  <c r="J22" i="1"/>
  <c r="J21" i="1"/>
  <c r="K21" i="1" s="1"/>
  <c r="K20" i="1"/>
  <c r="J20" i="1"/>
  <c r="J19" i="1"/>
  <c r="K19" i="1" s="1"/>
  <c r="K18" i="1"/>
  <c r="J18" i="1"/>
  <c r="J17" i="1"/>
  <c r="K17" i="1" s="1"/>
  <c r="K16" i="1"/>
  <c r="J16" i="1"/>
  <c r="J15" i="1"/>
  <c r="K15" i="1" s="1"/>
  <c r="K14" i="1"/>
  <c r="J14" i="1"/>
  <c r="J13" i="1"/>
  <c r="K13" i="1" s="1"/>
</calcChain>
</file>

<file path=xl/sharedStrings.xml><?xml version="1.0" encoding="utf-8"?>
<sst xmlns="http://schemas.openxmlformats.org/spreadsheetml/2006/main" count="258" uniqueCount="130">
  <si>
    <t>MATRIZ DE RIESGOS - PROCESOS DE CONTRATACIÓN ESU</t>
  </si>
  <si>
    <t>Código:</t>
  </si>
  <si>
    <r>
      <rPr>
        <b/>
        <sz val="11"/>
        <color theme="1"/>
        <rFont val="Calibri"/>
        <family val="2"/>
        <scheme val="minor"/>
      </rPr>
      <t>Versión:</t>
    </r>
    <r>
      <rPr>
        <sz val="11"/>
        <color theme="1"/>
        <rFont val="Calibri"/>
        <family val="2"/>
        <scheme val="minor"/>
      </rPr>
      <t xml:space="preserve"> </t>
    </r>
  </si>
  <si>
    <t>Fecha de Aprobación:</t>
  </si>
  <si>
    <t>Objeto del Proceso de Contratación:</t>
  </si>
  <si>
    <t>REALIZACION DE OBRAS PARA LA CONSTRUCCIÓN, CERRAMIENTO, REPARACIÓN O MANTENIMIENTO DE INMUEBLES, PARA LA SECRETARIA DE SEGURIDAD Y CONVIVENCIA DEL MUNICIPIO DE MEDELLIN, EN EL MARCO DE LA IMPLEMENTACIÓN DEL CÓDIGO NACIONAL DE POLICÍA Y CONVIVENCIA</t>
  </si>
  <si>
    <t>RIESGOS GENERALES</t>
  </si>
  <si>
    <t>N°</t>
  </si>
  <si>
    <t>Etapa</t>
  </si>
  <si>
    <t>Fuente</t>
  </si>
  <si>
    <t>Riesgo</t>
  </si>
  <si>
    <t>Aplicable a</t>
  </si>
  <si>
    <t>Tipo</t>
  </si>
  <si>
    <t>Probabilidad</t>
  </si>
  <si>
    <t>Impacto</t>
  </si>
  <si>
    <t>Valoración</t>
  </si>
  <si>
    <t>Categoría</t>
  </si>
  <si>
    <t>Asignación</t>
  </si>
  <si>
    <t>Tratamiento</t>
  </si>
  <si>
    <t>Controles</t>
  </si>
  <si>
    <t>Planeación</t>
  </si>
  <si>
    <t>Externa</t>
  </si>
  <si>
    <t>Poca claridad en el contrato interadministrativo en cuanto a las especificaciones tecnicas</t>
  </si>
  <si>
    <t>SPVA</t>
  </si>
  <si>
    <t>Operacional</t>
  </si>
  <si>
    <t>ESU</t>
  </si>
  <si>
    <t>Reducir el riesgo</t>
  </si>
  <si>
    <t>1. Validación de especificaciones con referenciamiento de precios  previa la firma del contrato interadministrativo
2. Verificación de la necesidad de cliente por parte del área comercial y logística</t>
  </si>
  <si>
    <t>Interno</t>
  </si>
  <si>
    <t>Especificaciones solicitadas por fuera del alcance de los interesados a presentarse</t>
  </si>
  <si>
    <t xml:space="preserve">Operacional </t>
  </si>
  <si>
    <t>Aceptar el riesgo</t>
  </si>
  <si>
    <t>1. Referenciamiento de precios, tiempos de entrega. 
2.Revisión y validación de las variables  jurídicas, finacieras y técnicas por parte de las áreas correspondientes de la ESU
3 Validación de las especificaciones con el cliente y/o usuario final</t>
  </si>
  <si>
    <t>Falta de conocimiento o interés de los potenciales proponentes sobre la convocatoria de contratación</t>
  </si>
  <si>
    <t>1. Publicación en el portal de contratación de la ESU
2. Realización de referenciamiento de mercado
3. Notificación de la publicación del proceso mediante correo electrónico</t>
  </si>
  <si>
    <t>Inadecuada formulación de pliegos de condiciones</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</si>
  <si>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2014.-077 de 2017</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</si>
  <si>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</si>
  <si>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y 077 de 2017,conforme a la modalidad de contratación</t>
  </si>
  <si>
    <t>Referenciamiento de precios por parte de los proveedores por encima de los precios del mercado</t>
  </si>
  <si>
    <t xml:space="preserve">1. Solicitar mínimamente dos cotizaciones durante la etapa de referenciamiento de precios indicando las variables gnerales de contratación que impacte en los costos.
2, Validar con el cliente el presupupuesto asigando de acuerso a su estudio de mercado.
</t>
  </si>
  <si>
    <t>Selección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</si>
  <si>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</si>
  <si>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</si>
  <si>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</si>
  <si>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</si>
  <si>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</si>
  <si>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</si>
  <si>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Interna</t>
  </si>
  <si>
    <t>Generar acciones permitiendo el favorecimiento de proveedores</t>
  </si>
  <si>
    <t>1. Revisión de las propuestas por parte del área misional y de las áreas de apoyo.
2. Aprobación  por parte del Comité de Gerencia.
3. Cumplimiento de los principios al acuerdo 055  de 2017 y 077 de 2017 en su artículo 3.</t>
  </si>
  <si>
    <t>Externo</t>
  </si>
  <si>
    <t>Retrasos en los tiempos estipulados para la adjudicación del contrato</t>
  </si>
  <si>
    <t>Operacional/ Financiero</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</si>
  <si>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</si>
  <si>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</si>
  <si>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ESU
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</si>
  <si>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</si>
  <si>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</si>
  <si>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Inadecuada formulación del documento contractual</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</si>
  <si>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</si>
  <si>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Interno
Externo</t>
  </si>
  <si>
    <t>Retrasos en la legalización del contrato, pólizas y Acta de Inicio que afecta la incio de la ejecución contractual</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</si>
  <si>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</si>
  <si>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</si>
  <si>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
3.Cumplimiento de normatividad Colombiana y de conformidad con el acuerdo 055 de 2014 y 077 de 2017 de la ESU.</t>
  </si>
  <si>
    <t>No consecución de la suscripción del contrato por parte del oferente elegible</t>
  </si>
  <si>
    <t>Contratista</t>
  </si>
  <si>
    <t>1. Revisión y verificación por las partes de las cláusulas contractuales.</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</si>
  <si>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</si>
  <si>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</si>
  <si>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Ejecución</t>
  </si>
  <si>
    <t>Incumplimiento de las obligaciones contractuales por parte del contratista</t>
  </si>
  <si>
    <t>ESU / Contratista</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</si>
  <si>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</si>
  <si>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</si>
  <si>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Regulatorio / Económico/ Natural</t>
  </si>
  <si>
    <t xml:space="preserve">
Contratista</t>
  </si>
  <si>
    <t>1. Seguimiento y control por parte del supervisor de la ESU
2. Comunicación constante entre el supervisor y el cliente y entre el supervisor y el proveedor
3. Definición precisa de las circunstancias que no constituirán fuerza mayor o caso fortuito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</si>
  <si>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</si>
  <si>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</si>
  <si>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Cancelación o postergación el servicio requerido por parte del cliente</t>
  </si>
  <si>
    <t>1. Información oportuna al proveedor y al supervisor del contrato.
2. Negociar la aceptación de la modificación
3. Seguimeinto a entregas parciales conforme al cronogrma de actividades y forma de pago</t>
  </si>
  <si>
    <t>Liquidación</t>
  </si>
  <si>
    <t>No concurrencia del contratista para suscribir el documento de liquidación</t>
  </si>
  <si>
    <t>1. Documentación del trámite para la suscripción de la liquidación
2. Liquidación unilateral</t>
  </si>
  <si>
    <t>Interna /Externa</t>
  </si>
  <si>
    <t>Disparidad en el cruce de cuentas y obligaciones pendientes  al momento de la liquidación</t>
  </si>
  <si>
    <t>1. Seguimiento y control por parte del supervisor de la ESU
2. Gestión documental adecuada
3. Disposición de cláusulas claras en el documento contractual</t>
  </si>
  <si>
    <t>RIESGOS ESPECÍFICOS</t>
  </si>
  <si>
    <t>Presentación de propuestas con especificacionesdiferentes a las solicitadas</t>
  </si>
  <si>
    <t xml:space="preserve">Operacional
</t>
  </si>
  <si>
    <t>1. Validación y verificación de la propuesta presentada por el oferente
2.  Solicitud de aclaraciones  que den lugar frente a las especificaciones técnicas allegadas por  los proponentes.
3. Validación con agentes externos de las especificaciones allegadas.</t>
  </si>
  <si>
    <t>Tiempo de ejecución ajustado al plazo del contrato interadminsitrativo</t>
  </si>
  <si>
    <t>Trasladar el riegso</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</si>
  <si>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t>
  </si>
  <si>
    <t>Falta de claridad o definición en los puntos a intervenir por falta de Coordinación entre el usuario final, el cliente, la esu y el contratista</t>
  </si>
  <si>
    <t xml:space="preserve">Supervisor </t>
  </si>
  <si>
    <t>1. Reuniones de trabajo entre los involucrados.
2. Lugares a intervenir definidos.
3. Puntos inicialmente definidos</t>
  </si>
  <si>
    <t>EXterno</t>
  </si>
  <si>
    <t>Imperfectos, fallas en las obras realizadas</t>
  </si>
  <si>
    <t>1.Certificados de garantía de los equipos requeridos y de la integración
2. Tiempo de respuesta por parte del contratista para efectuar cambios de los equipos defectuosos
3. Equipos instalados y en operación previo recibiemiento a satisfación</t>
  </si>
  <si>
    <t>MATRIZ DE RIESGOS</t>
  </si>
  <si>
    <t>IMPACTO</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</si>
  <si>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</si>
  <si>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</si>
  <si>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</si>
  <si>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</si>
  <si>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</si>
  <si>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PROBABILIDAD</t>
  </si>
  <si>
    <t>1- Insignificante</t>
  </si>
  <si>
    <t>2- Menor</t>
  </si>
  <si>
    <t>3- Moderado</t>
  </si>
  <si>
    <t>4- Mayor</t>
  </si>
  <si>
    <t>5- Catastrófico</t>
  </si>
  <si>
    <t>Puede ocurrir excepcionalmente</t>
  </si>
  <si>
    <t>1 - Raro</t>
  </si>
  <si>
    <t>4,10,12,19</t>
  </si>
  <si>
    <t>Puede ocurrir ocasionalmente</t>
  </si>
  <si>
    <t>2 -  Improbable</t>
  </si>
  <si>
    <t>3,8,9,11,14,23</t>
  </si>
  <si>
    <t>5,7,17,18,20,24,25</t>
  </si>
  <si>
    <t>16,21,27</t>
  </si>
  <si>
    <t>Puede ocurrir en cualquier momento futuro</t>
  </si>
  <si>
    <t>3 - Posible</t>
  </si>
  <si>
    <t>15, 30</t>
  </si>
  <si>
    <t>Probablemente va a ocurrir</t>
  </si>
  <si>
    <t>4 - Probable</t>
  </si>
  <si>
    <t>Ocurre en la mayoría de circunstancias</t>
  </si>
  <si>
    <t>5 - Casi seguro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</si>
</sst>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sz val="10"/>
      <name val="Calibri"/>
      <family val="2"/>
      <scheme val="minor"/>
    </font>
    <font>
      <b/>
      <sz val="11"/>
      <name val="Calibri"/>
      <family val="2"/>
      <scheme val="minor"/>
    </font>
    <font>
      <b/>
      <sz val="10"/>
      <name val="Calibri"/>
      <family val="2"/>
      <scheme val="minor"/>
    </font>
    <font>
      <b/>
      <sz val="12"/>
      <name val="Calibri"/>
      <family val="2"/>
      <scheme val="minor"/>
    </font>
    <font>
      <b/>
      <sz val="10"/>
      <color theme="1"/>
      <name val="Calibri"/>
      <family val="2"/>
      <scheme val="minor"/>
    </font>
    <font>
      <b/>
      <sz val="14"/>
      <name val="Calibri"/>
      <family val="2"/>
      <scheme val="minor"/>
    </font>
    <font>
      <sz val="8.5"/>
      <color theme="1"/>
      <name val="Calibri"/>
      <family val="2"/>
      <scheme val="minor"/>
    </font>
    <font>
      <b/>
      <sz val="9"/>
      <color theme="1"/>
      <name val="Calibri"/>
      <family val="2"/>
      <scheme val="minor"/>
    </font>
  </fonts>
  <fills count="11">
    <fill>
      <patternFill patternType="none"/>
    </fill>
    <fill>
      <patternFill patternType="gray125"/>
    </fill>
    <fill>
      <patternFill patternType="solid">
        <fgColor rgb="FFF78A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rgb="FFFF3300"/>
        <bgColor indexed="64"/>
      </patternFill>
    </fill>
  </fills>
  <borders count="16">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s>
  <cellStyleXfs count="2">
    <xf numFmtId="0" fontId="0" fillId="0" borderId="0"/>
    <xf numFmtId="43" fontId="1" fillId="0" borderId="0" applyFont="0" applyFill="0" applyBorder="0" applyAlignment="0" applyProtection="0"/>
  </cellStyleXfs>
  <cellXfs count="108">
    <xf numFmtId="0" fontId="0" fillId="0" borderId="0" xfId="0"/>
    <xf numFmtId="0" fontId="3" fillId="0" borderId="0" xfId="0" applyFont="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1" xfId="0" applyFont="1" applyBorder="1"/>
    <xf numFmtId="0" fontId="2" fillId="0" borderId="3" xfId="0" applyFont="1" applyBorder="1"/>
    <xf numFmtId="0" fontId="3" fillId="0" borderId="4"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0" fillId="0" borderId="4" xfId="0" applyFont="1" applyBorder="1" applyAlignment="1">
      <alignment horizontal="left"/>
    </xf>
    <xf numFmtId="0" fontId="0" fillId="0" borderId="5"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0" borderId="6" xfId="0" applyFont="1" applyBorder="1" applyAlignment="1">
      <alignment horizontal="left"/>
    </xf>
    <xf numFmtId="0" fontId="0" fillId="0" borderId="8" xfId="0" applyFont="1" applyBorder="1" applyAlignment="1">
      <alignment horizontal="left"/>
    </xf>
    <xf numFmtId="0" fontId="0"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8" fillId="0" borderId="0" xfId="0" applyFont="1"/>
    <xf numFmtId="0" fontId="7" fillId="0" borderId="0" xfId="0" applyFont="1" applyFill="1" applyBorder="1" applyAlignment="1">
      <alignment horizontal="center" vertical="center"/>
    </xf>
    <xf numFmtId="0" fontId="2" fillId="0" borderId="0" xfId="0" applyFont="1" applyAlignment="1">
      <alignment horizontal="center" vertical="center"/>
    </xf>
    <xf numFmtId="0" fontId="2" fillId="0" borderId="0" xfId="0" applyFont="1"/>
    <xf numFmtId="0" fontId="9" fillId="2" borderId="12" xfId="0" applyFont="1" applyFill="1" applyBorder="1" applyAlignment="1">
      <alignment horizontal="center" vertical="center" wrapText="1"/>
    </xf>
    <xf numFmtId="0" fontId="9" fillId="2" borderId="12" xfId="0" applyFont="1" applyFill="1" applyBorder="1" applyAlignment="1">
      <alignment horizontal="center" vertical="center"/>
    </xf>
    <xf numFmtId="0" fontId="9" fillId="0" borderId="0" xfId="0" applyFont="1"/>
    <xf numFmtId="0" fontId="9" fillId="2" borderId="13" xfId="0" applyFont="1" applyFill="1" applyBorder="1" applyAlignment="1">
      <alignment horizontal="center" vertical="center" wrapText="1"/>
    </xf>
    <xf numFmtId="0" fontId="9" fillId="2" borderId="13" xfId="0" applyFont="1" applyFill="1" applyBorder="1" applyAlignment="1">
      <alignment horizontal="center" vertical="center"/>
    </xf>
    <xf numFmtId="0" fontId="9" fillId="0" borderId="14" xfId="0" applyFont="1" applyBorder="1" applyAlignment="1">
      <alignment horizontal="center" vertical="center"/>
    </xf>
    <xf numFmtId="0" fontId="2" fillId="3" borderId="12" xfId="0" applyFont="1" applyFill="1" applyBorder="1" applyAlignment="1">
      <alignment horizontal="center" vertical="center" textRotation="90"/>
    </xf>
    <xf numFmtId="0" fontId="3" fillId="0" borderId="14" xfId="0" applyFont="1" applyBorder="1" applyAlignment="1">
      <alignment horizontal="center" vertical="center"/>
    </xf>
    <xf numFmtId="0" fontId="3" fillId="0" borderId="14" xfId="0" applyFont="1" applyBorder="1" applyAlignment="1">
      <alignment vertical="center" wrapText="1"/>
    </xf>
    <xf numFmtId="0" fontId="3" fillId="0" borderId="14" xfId="0" applyFont="1" applyBorder="1" applyAlignment="1">
      <alignment horizontal="center" vertical="center" wrapText="1"/>
    </xf>
    <xf numFmtId="0" fontId="3" fillId="0" borderId="14" xfId="1" applyNumberFormat="1" applyFont="1" applyFill="1" applyBorder="1" applyAlignment="1">
      <alignment horizontal="center" vertical="center"/>
    </xf>
    <xf numFmtId="0" fontId="3" fillId="0" borderId="14" xfId="0" applyFont="1" applyFill="1" applyBorder="1" applyAlignment="1">
      <alignment horizontal="center" vertical="center"/>
    </xf>
    <xf numFmtId="0" fontId="2" fillId="3" borderId="15" xfId="0" applyFont="1" applyFill="1" applyBorder="1" applyAlignment="1">
      <alignment horizontal="center" vertical="center" textRotation="90"/>
    </xf>
    <xf numFmtId="0" fontId="3" fillId="0" borderId="14" xfId="0" applyFont="1" applyFill="1" applyBorder="1" applyAlignment="1">
      <alignment vertical="center" wrapText="1"/>
    </xf>
    <xf numFmtId="0" fontId="3" fillId="0" borderId="14" xfId="1" applyNumberFormat="1" applyFont="1" applyFill="1" applyBorder="1" applyAlignment="1">
      <alignment horizontal="center" vertical="center" wrapText="1"/>
    </xf>
    <xf numFmtId="0" fontId="3" fillId="0" borderId="14" xfId="0" applyFont="1" applyBorder="1" applyAlignment="1">
      <alignment horizontal="left" vertical="center" wrapText="1"/>
    </xf>
    <xf numFmtId="0" fontId="2" fillId="3" borderId="13" xfId="0" applyFont="1" applyFill="1" applyBorder="1" applyAlignment="1">
      <alignment horizontal="center" vertical="center" textRotation="90"/>
    </xf>
    <xf numFmtId="0" fontId="2" fillId="4" borderId="12" xfId="0" applyFont="1" applyFill="1" applyBorder="1" applyAlignment="1">
      <alignment horizontal="center" vertical="center" textRotation="90"/>
    </xf>
    <xf numFmtId="0" fontId="2" fillId="4" borderId="15" xfId="0" applyFont="1" applyFill="1" applyBorder="1" applyAlignment="1">
      <alignment horizontal="center" vertical="center" textRotation="90"/>
    </xf>
    <xf numFmtId="0" fontId="3" fillId="0" borderId="14" xfId="0" applyFont="1" applyFill="1" applyBorder="1" applyAlignment="1">
      <alignment horizontal="center" vertical="center" wrapText="1"/>
    </xf>
    <xf numFmtId="0" fontId="3" fillId="0" borderId="11" xfId="0" applyFont="1" applyBorder="1" applyAlignment="1">
      <alignment vertical="center" wrapText="1"/>
    </xf>
    <xf numFmtId="0" fontId="2" fillId="0" borderId="12" xfId="0" applyFont="1" applyBorder="1" applyAlignment="1">
      <alignment horizontal="center" vertical="center" textRotation="90"/>
    </xf>
    <xf numFmtId="49" fontId="3" fillId="0" borderId="14" xfId="0" applyNumberFormat="1" applyFont="1" applyFill="1" applyBorder="1" applyAlignment="1">
      <alignment horizontal="center" vertical="center" wrapText="1"/>
    </xf>
    <xf numFmtId="0" fontId="2" fillId="0" borderId="15" xfId="0" applyFont="1" applyBorder="1" applyAlignment="1">
      <alignment horizontal="center" vertical="center" textRotation="90"/>
    </xf>
    <xf numFmtId="0" fontId="2" fillId="0" borderId="13" xfId="0" applyFont="1" applyBorder="1" applyAlignment="1">
      <alignment horizontal="center" vertical="center" textRotation="90"/>
    </xf>
    <xf numFmtId="0" fontId="2" fillId="4" borderId="14" xfId="0" applyFont="1" applyFill="1" applyBorder="1" applyAlignment="1">
      <alignment horizontal="center" vertical="center" textRotation="90"/>
    </xf>
    <xf numFmtId="0" fontId="9" fillId="5" borderId="14" xfId="0" applyFont="1" applyFill="1" applyBorder="1" applyAlignment="1">
      <alignment horizontal="center" vertical="center"/>
    </xf>
    <xf numFmtId="0" fontId="9" fillId="0" borderId="0" xfId="0" applyFont="1" applyBorder="1" applyAlignment="1">
      <alignment horizontal="center" vertical="center"/>
    </xf>
    <xf numFmtId="0" fontId="2" fillId="0" borderId="0" xfId="0" applyFont="1" applyFill="1" applyBorder="1" applyAlignment="1">
      <alignment horizontal="center" vertical="center" textRotation="90"/>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49" fontId="3" fillId="0" borderId="0" xfId="0" applyNumberFormat="1" applyFont="1" applyFill="1" applyBorder="1" applyAlignment="1">
      <alignment horizontal="center" vertical="center" wrapText="1"/>
    </xf>
    <xf numFmtId="0" fontId="3" fillId="0" borderId="0" xfId="1" applyNumberFormat="1" applyFont="1" applyFill="1" applyBorder="1" applyAlignment="1">
      <alignment horizontal="center" vertical="center"/>
    </xf>
    <xf numFmtId="0" fontId="3" fillId="0" borderId="0" xfId="0" applyFont="1" applyBorder="1" applyAlignment="1">
      <alignment vertical="center" wrapText="1"/>
    </xf>
    <xf numFmtId="0" fontId="8" fillId="0" borderId="0" xfId="0" applyFont="1" applyAlignment="1">
      <alignment vertical="center"/>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14" xfId="0" applyFont="1" applyBorder="1" applyAlignment="1">
      <alignment horizontal="center" vertical="center" textRotation="90"/>
    </xf>
    <xf numFmtId="0" fontId="3" fillId="0" borderId="0" xfId="0" applyFont="1" applyFill="1"/>
    <xf numFmtId="0" fontId="2" fillId="0" borderId="14" xfId="0" applyFont="1" applyFill="1" applyBorder="1" applyAlignment="1">
      <alignment horizontal="center" vertical="center" textRotation="90"/>
    </xf>
    <xf numFmtId="0" fontId="3" fillId="0" borderId="0" xfId="0" applyFont="1" applyBorder="1"/>
    <xf numFmtId="0" fontId="0" fillId="0" borderId="0" xfId="0" applyFont="1" applyBorder="1" applyAlignment="1">
      <alignment horizontal="center" vertical="center" textRotation="90"/>
    </xf>
    <xf numFmtId="0" fontId="3" fillId="0" borderId="0" xfId="0" applyFont="1" applyFill="1" applyBorder="1" applyAlignment="1">
      <alignment horizontal="center" vertical="center" wrapText="1"/>
    </xf>
    <xf numFmtId="0" fontId="3" fillId="0" borderId="0" xfId="0" applyFont="1" applyBorder="1" applyAlignment="1">
      <alignment vertical="center"/>
    </xf>
    <xf numFmtId="0" fontId="10" fillId="0" borderId="0" xfId="0" applyFont="1" applyBorder="1"/>
    <xf numFmtId="0" fontId="2" fillId="0" borderId="0" xfId="0" applyFont="1" applyBorder="1" applyAlignment="1">
      <alignment horizontal="center" vertical="center" textRotation="90"/>
    </xf>
    <xf numFmtId="0" fontId="0" fillId="0" borderId="0" xfId="0" applyFont="1" applyBorder="1"/>
    <xf numFmtId="0" fontId="9" fillId="6" borderId="9" xfId="0" applyFont="1" applyFill="1" applyBorder="1" applyAlignment="1">
      <alignment horizontal="center" vertical="center"/>
    </xf>
    <xf numFmtId="0" fontId="9" fillId="6" borderId="10" xfId="0" applyFont="1" applyFill="1" applyBorder="1" applyAlignment="1">
      <alignment horizontal="center" vertical="center"/>
    </xf>
    <xf numFmtId="0" fontId="9" fillId="6" borderId="11" xfId="0" applyFont="1" applyFill="1" applyBorder="1" applyAlignment="1">
      <alignment horizontal="center" vertical="center"/>
    </xf>
    <xf numFmtId="0" fontId="11" fillId="4" borderId="14" xfId="0" applyFont="1" applyFill="1" applyBorder="1" applyAlignment="1">
      <alignment horizontal="center" vertical="center" wrapText="1"/>
    </xf>
    <xf numFmtId="0" fontId="9" fillId="6" borderId="14" xfId="0" applyFont="1" applyFill="1" applyBorder="1" applyAlignment="1">
      <alignment horizontal="center" vertical="center"/>
    </xf>
    <xf numFmtId="0" fontId="12" fillId="7" borderId="14" xfId="0" applyFont="1" applyFill="1" applyBorder="1" applyAlignment="1">
      <alignment horizontal="center" vertical="center" wrapText="1"/>
    </xf>
    <xf numFmtId="0" fontId="3" fillId="0" borderId="0" xfId="0" applyFont="1" applyBorder="1" applyAlignment="1">
      <alignment horizontal="center"/>
    </xf>
    <xf numFmtId="0" fontId="9" fillId="7" borderId="14" xfId="0" applyFont="1" applyFill="1" applyBorder="1" applyAlignment="1">
      <alignment horizontal="left" vertical="center"/>
    </xf>
    <xf numFmtId="0" fontId="3" fillId="8" borderId="14" xfId="1" applyNumberFormat="1" applyFont="1" applyFill="1" applyBorder="1" applyAlignment="1">
      <alignment horizontal="center" vertical="center" wrapText="1"/>
    </xf>
    <xf numFmtId="0" fontId="3" fillId="5" borderId="14" xfId="1" applyNumberFormat="1" applyFont="1" applyFill="1" applyBorder="1" applyAlignment="1">
      <alignment horizontal="center" vertical="center" wrapText="1"/>
    </xf>
    <xf numFmtId="0" fontId="3" fillId="9" borderId="14" xfId="1" applyNumberFormat="1" applyFont="1" applyFill="1" applyBorder="1" applyAlignment="1">
      <alignment horizontal="center" vertical="center" wrapText="1"/>
    </xf>
    <xf numFmtId="0" fontId="3" fillId="8" borderId="14" xfId="1" applyNumberFormat="1" applyFont="1" applyFill="1" applyBorder="1" applyAlignment="1">
      <alignment horizontal="center" vertical="center"/>
    </xf>
    <xf numFmtId="0" fontId="3" fillId="5" borderId="14" xfId="1" applyNumberFormat="1" applyFont="1" applyFill="1" applyBorder="1" applyAlignment="1">
      <alignment horizontal="center" vertical="center"/>
    </xf>
    <xf numFmtId="0" fontId="3" fillId="9" borderId="14" xfId="1" applyNumberFormat="1" applyFont="1" applyFill="1" applyBorder="1" applyAlignment="1">
      <alignment horizontal="center" vertical="center"/>
    </xf>
    <xf numFmtId="0" fontId="3" fillId="10" borderId="14" xfId="1" applyNumberFormat="1"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889324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2657" y="263202"/>
          <a:ext cx="1616917" cy="687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64"/>
  <sheetViews>
    <sheetView showGridLines="0" tabSelected="1" zoomScale="90" zoomScaleNormal="90" workbookViewId="0">
      <selection activeCell="G13" sqref="G13"/>
    </sheetView>
  </sheetViews>
  <sheetFormatPr baseColWidth="10" defaultRowHeight="15" x14ac:dyDescent="0.2"/>
  <cols>
    <col min="1" max="1" width="1.85546875" style="1" customWidth="1"/>
    <col min="2" max="2" width="4.140625" style="1" customWidth="1"/>
    <col min="3" max="3" width="8.7109375" style="28" customWidth="1"/>
    <col min="4" max="4" width="9.5703125" style="1" customWidth="1"/>
    <col min="5" max="5" width="25.28515625" style="29" customWidth="1"/>
    <col min="6" max="6" width="14.28515625" style="29" hidden="1" customWidth="1"/>
    <col min="7" max="7" width="18.5703125" style="30" customWidth="1"/>
    <col min="8" max="8" width="16.85546875" style="31" customWidth="1"/>
    <col min="9" max="9" width="13.140625" style="31" customWidth="1"/>
    <col min="10" max="10" width="13.5703125" style="1" customWidth="1"/>
    <col min="11" max="11" width="17.7109375" style="1" customWidth="1"/>
    <col min="12" max="12" width="17.5703125" style="1" customWidth="1"/>
    <col min="13" max="13" width="16.28515625" style="1" customWidth="1"/>
    <col min="14" max="14" width="40.28515625" style="29" customWidth="1"/>
    <col min="15" max="16384" width="11.42578125" style="1"/>
  </cols>
  <sheetData>
    <row r="2" spans="2:22" ht="15" customHeight="1" x14ac:dyDescent="0.25">
      <c r="C2" s="2"/>
      <c r="D2" s="3"/>
      <c r="E2" s="4"/>
      <c r="F2" s="5" t="s">
        <v>0</v>
      </c>
      <c r="G2" s="6"/>
      <c r="H2" s="6"/>
      <c r="I2" s="6"/>
      <c r="J2" s="6"/>
      <c r="K2" s="6"/>
      <c r="L2" s="7"/>
      <c r="M2" s="8" t="s">
        <v>1</v>
      </c>
      <c r="N2" s="9"/>
    </row>
    <row r="3" spans="2:22" ht="15" customHeight="1" x14ac:dyDescent="0.25">
      <c r="C3" s="10"/>
      <c r="D3" s="11"/>
      <c r="E3" s="12"/>
      <c r="F3" s="13"/>
      <c r="G3" s="14"/>
      <c r="H3" s="14"/>
      <c r="I3" s="14"/>
      <c r="J3" s="14"/>
      <c r="K3" s="14"/>
      <c r="L3" s="15"/>
      <c r="M3" s="16" t="s">
        <v>2</v>
      </c>
      <c r="N3" s="17"/>
    </row>
    <row r="4" spans="2:22" ht="15" customHeight="1" x14ac:dyDescent="0.25">
      <c r="C4" s="10"/>
      <c r="D4" s="11"/>
      <c r="E4" s="12"/>
      <c r="F4" s="13"/>
      <c r="G4" s="14"/>
      <c r="H4" s="14"/>
      <c r="I4" s="14"/>
      <c r="J4" s="14"/>
      <c r="K4" s="14"/>
      <c r="L4" s="15"/>
      <c r="M4" s="18" t="s">
        <v>3</v>
      </c>
      <c r="N4" s="19"/>
    </row>
    <row r="5" spans="2:22" ht="15" customHeight="1" x14ac:dyDescent="0.25">
      <c r="C5" s="20"/>
      <c r="D5" s="21"/>
      <c r="E5" s="22"/>
      <c r="F5" s="23"/>
      <c r="G5" s="24"/>
      <c r="H5" s="24"/>
      <c r="I5" s="24"/>
      <c r="J5" s="24"/>
      <c r="K5" s="24"/>
      <c r="L5" s="25"/>
      <c r="M5" s="26"/>
      <c r="N5" s="27"/>
    </row>
    <row r="6" spans="2:22" ht="15" customHeight="1" x14ac:dyDescent="0.2">
      <c r="N6" s="1"/>
    </row>
    <row r="7" spans="2:22" s="32" customFormat="1" ht="33" customHeight="1" x14ac:dyDescent="0.2">
      <c r="C7" s="33" t="s">
        <v>4</v>
      </c>
      <c r="D7" s="34"/>
      <c r="E7" s="35"/>
      <c r="F7" s="36" t="s">
        <v>5</v>
      </c>
      <c r="G7" s="37"/>
      <c r="H7" s="37"/>
      <c r="I7" s="37"/>
      <c r="J7" s="37"/>
      <c r="K7" s="37"/>
      <c r="L7" s="37"/>
      <c r="M7" s="37"/>
      <c r="N7" s="38"/>
    </row>
    <row r="8" spans="2:22" s="32" customFormat="1" ht="15" customHeight="1" x14ac:dyDescent="0.2">
      <c r="C8" s="39"/>
      <c r="D8" s="1"/>
      <c r="E8" s="39"/>
      <c r="F8" s="40"/>
      <c r="G8" s="40"/>
      <c r="H8" s="40"/>
      <c r="I8" s="40"/>
      <c r="J8" s="40"/>
      <c r="K8" s="40"/>
      <c r="L8" s="40"/>
      <c r="M8" s="40"/>
      <c r="N8" s="40"/>
    </row>
    <row r="9" spans="2:22" s="32" customFormat="1" ht="15" customHeight="1" x14ac:dyDescent="0.25">
      <c r="B9" s="41" t="s">
        <v>6</v>
      </c>
      <c r="C9" s="42"/>
      <c r="D9" s="42"/>
      <c r="E9" s="42"/>
      <c r="F9" s="40"/>
      <c r="G9" s="40"/>
      <c r="H9" s="40"/>
      <c r="I9" s="40"/>
      <c r="J9" s="40"/>
      <c r="K9" s="40"/>
      <c r="L9" s="40"/>
      <c r="M9" s="40"/>
      <c r="N9" s="40"/>
    </row>
    <row r="10" spans="2:22" s="32" customFormat="1" ht="7.5" customHeight="1" x14ac:dyDescent="0.25">
      <c r="C10" s="43"/>
      <c r="D10" s="44"/>
      <c r="E10" s="1"/>
      <c r="F10" s="1"/>
      <c r="G10" s="1"/>
      <c r="H10" s="1"/>
      <c r="I10" s="1"/>
      <c r="J10" s="1"/>
      <c r="K10" s="1"/>
      <c r="L10" s="1"/>
      <c r="M10" s="1"/>
      <c r="N10" s="1"/>
      <c r="O10" s="1"/>
      <c r="P10" s="1"/>
      <c r="Q10" s="1"/>
      <c r="R10" s="1"/>
      <c r="S10" s="1"/>
      <c r="T10" s="1"/>
      <c r="U10" s="1"/>
      <c r="V10" s="1"/>
    </row>
    <row r="11" spans="2:22" s="47" customFormat="1" ht="12.75" customHeight="1" x14ac:dyDescent="0.2">
      <c r="B11" s="45" t="s">
        <v>7</v>
      </c>
      <c r="C11" s="45" t="s">
        <v>8</v>
      </c>
      <c r="D11" s="45" t="s">
        <v>9</v>
      </c>
      <c r="E11" s="46" t="s">
        <v>10</v>
      </c>
      <c r="F11" s="45" t="s">
        <v>11</v>
      </c>
      <c r="G11" s="45" t="s">
        <v>12</v>
      </c>
      <c r="H11" s="45" t="s">
        <v>13</v>
      </c>
      <c r="I11" s="45" t="s">
        <v>14</v>
      </c>
      <c r="J11" s="46" t="s">
        <v>15</v>
      </c>
      <c r="K11" s="46" t="s">
        <v>16</v>
      </c>
      <c r="L11" s="46" t="s">
        <v>17</v>
      </c>
      <c r="M11" s="46" t="s">
        <v>18</v>
      </c>
      <c r="N11" s="46" t="s">
        <v>19</v>
      </c>
    </row>
    <row r="12" spans="2:22" s="47" customFormat="1" ht="12.75" customHeight="1" x14ac:dyDescent="0.2">
      <c r="B12" s="48"/>
      <c r="C12" s="48"/>
      <c r="D12" s="48"/>
      <c r="E12" s="49"/>
      <c r="F12" s="48"/>
      <c r="G12" s="48"/>
      <c r="H12" s="48"/>
      <c r="I12" s="48"/>
      <c r="J12" s="49"/>
      <c r="K12" s="49"/>
      <c r="L12" s="49"/>
      <c r="M12" s="49"/>
      <c r="N12" s="49"/>
    </row>
    <row r="13" spans="2:22" s="47" customFormat="1" ht="82.5" customHeight="1" x14ac:dyDescent="0.2">
      <c r="B13" s="50">
        <v>1</v>
      </c>
      <c r="C13" s="51" t="s">
        <v>20</v>
      </c>
      <c r="D13" s="52" t="s">
        <v>21</v>
      </c>
      <c r="E13" s="53" t="s">
        <v>22</v>
      </c>
      <c r="F13" s="54" t="s">
        <v>23</v>
      </c>
      <c r="G13" s="52" t="s">
        <v>24</v>
      </c>
      <c r="H13" s="52">
        <v>2</v>
      </c>
      <c r="I13" s="52">
        <v>3</v>
      </c>
      <c r="J13" s="52">
        <f>+H13+I13</f>
        <v>5</v>
      </c>
      <c r="K13" s="55" t="str">
        <f>+IF(J13=0,"",IF(J13=1,"",IF(J13=2,"Riesgo Bajo",IF(J13=3,"Riesgo Bajo",IF(J13=4,"Riesgo Bajo",IF(J13=5,"Riesgo Medio",IF(J13=6,"Riesgo Alto",IF(J13=7,"Riesgo Alto",IF(J13=8,"Riesgo Extremo",IF(J13=9,"Riesgo Extremo",IF(J13=10,"Riesgo Extremo")))))))))))</f>
        <v>Riesgo Medio</v>
      </c>
      <c r="L13" s="56" t="s">
        <v>25</v>
      </c>
      <c r="M13" s="54" t="s">
        <v>26</v>
      </c>
      <c r="N13" s="53" t="s">
        <v>27</v>
      </c>
    </row>
    <row r="14" spans="2:22" ht="89.25" x14ac:dyDescent="0.2">
      <c r="B14" s="50">
        <v>2</v>
      </c>
      <c r="C14" s="57"/>
      <c r="D14" s="52" t="s">
        <v>28</v>
      </c>
      <c r="E14" s="58" t="s">
        <v>29</v>
      </c>
      <c r="F14" s="54" t="s">
        <v>23</v>
      </c>
      <c r="G14" s="54" t="s">
        <v>30</v>
      </c>
      <c r="H14" s="52">
        <v>2</v>
      </c>
      <c r="I14" s="52">
        <v>1</v>
      </c>
      <c r="J14" s="52">
        <f>+H14+I14</f>
        <v>3</v>
      </c>
      <c r="K14" s="55" t="str">
        <f>+IF(J14=0,"",IF(J14=1,"",IF(J14=2,"Riesgo Bajo",IF(J14=3,"Riesgo Bajo",IF(J14=4,"Riesgo Bajo",IF(J14=5,"Riesgo Medio",IF(J14=6,"Riesgo Alto",IF(J14=7,"Riesgo Alto",IF(J14=8,"Riesgo Extremo",IF(J14=9,"Riesgo Extremo",IF(J14=10,"Riesgo Extremo")))))))))))</f>
        <v>Riesgo Bajo</v>
      </c>
      <c r="L14" s="56" t="s">
        <v>25</v>
      </c>
      <c r="M14" s="54" t="s">
        <v>31</v>
      </c>
      <c r="N14" s="53" t="s">
        <v>32</v>
      </c>
    </row>
    <row r="15" spans="2:22" ht="81" customHeight="1" x14ac:dyDescent="0.2">
      <c r="B15" s="50">
        <v>3</v>
      </c>
      <c r="C15" s="57"/>
      <c r="D15" s="52" t="s">
        <v>28</v>
      </c>
      <c r="E15" s="58" t="s">
        <v>33</v>
      </c>
      <c r="F15" s="54" t="s">
        <v>23</v>
      </c>
      <c r="G15" s="54" t="s">
        <v>30</v>
      </c>
      <c r="H15" s="54">
        <v>2</v>
      </c>
      <c r="I15" s="54">
        <v>2</v>
      </c>
      <c r="J15" s="52">
        <f t="shared" ref="J15:J35" si="0">+H15+I15</f>
        <v>4</v>
      </c>
      <c r="K15" s="55" t="str">
        <f t="shared" ref="K15:K35" si="1">+IF(J15=0,"",IF(J15=1,"",IF(J15=2,"Riesgo Bajo",IF(J15=3,"Riesgo Bajo",IF(J15=4,"Riesgo Bajo",IF(J15=5,"Riesgo Medio",IF(J15=6,"Riesgo Alto",IF(J15=7,"Riesgo Alto",IF(J15=8,"Riesgo Extremo",IF(J15=9,"Riesgo Extremo",IF(J15=10,"Riesgo Extremo")))))))))))</f>
        <v>Riesgo Bajo</v>
      </c>
      <c r="L15" s="56" t="s">
        <v>25</v>
      </c>
      <c r="M15" s="54" t="s">
        <v>31</v>
      </c>
      <c r="N15" s="53" t="s">
        <v>34</v>
      </c>
    </row>
    <row r="16" spans="2:22" ht="117" customHeight="1" x14ac:dyDescent="0.2">
      <c r="B16" s="50">
        <v>4</v>
      </c>
      <c r="C16" s="57"/>
      <c r="D16" s="52" t="s">
        <v>28</v>
      </c>
      <c r="E16" s="58" t="s">
        <v>35</v>
      </c>
      <c r="F16" s="54" t="s">
        <v>23</v>
      </c>
      <c r="G16" s="54" t="s">
        <v>30</v>
      </c>
      <c r="H16" s="54">
        <v>1</v>
      </c>
      <c r="I16" s="54">
        <v>4</v>
      </c>
      <c r="J16" s="52">
        <f t="shared" si="0"/>
        <v>5</v>
      </c>
      <c r="K16" s="59" t="str">
        <f t="shared" si="1"/>
        <v>Riesgo Medio</v>
      </c>
      <c r="L16" s="56" t="s">
        <v>25</v>
      </c>
      <c r="M16" s="54" t="s">
        <v>26</v>
      </c>
      <c r="N16" s="60" t="s">
        <v>36</v>
      </c>
    </row>
    <row r="17" spans="2:14" ht="127.5" x14ac:dyDescent="0.2">
      <c r="B17" s="50">
        <v>5</v>
      </c>
      <c r="C17" s="57"/>
      <c r="D17" s="52" t="s">
        <v>28</v>
      </c>
      <c r="E17" s="58" t="s">
        <v>37</v>
      </c>
      <c r="F17" s="54" t="s">
        <v>23</v>
      </c>
      <c r="G17" s="54" t="s">
        <v>30</v>
      </c>
      <c r="H17" s="54">
        <v>2</v>
      </c>
      <c r="I17" s="54">
        <v>4</v>
      </c>
      <c r="J17" s="52">
        <f t="shared" si="0"/>
        <v>6</v>
      </c>
      <c r="K17" s="55" t="str">
        <f t="shared" si="1"/>
        <v>Riesgo Alto</v>
      </c>
      <c r="L17" s="56" t="s">
        <v>25</v>
      </c>
      <c r="M17" s="54" t="s">
        <v>26</v>
      </c>
      <c r="N17" s="53" t="s">
        <v>38</v>
      </c>
    </row>
    <row r="18" spans="2:14" ht="89.25" x14ac:dyDescent="0.2">
      <c r="B18" s="50">
        <v>6</v>
      </c>
      <c r="C18" s="61"/>
      <c r="D18" s="52" t="s">
        <v>28</v>
      </c>
      <c r="E18" s="58" t="s">
        <v>39</v>
      </c>
      <c r="F18" s="54" t="s">
        <v>23</v>
      </c>
      <c r="G18" s="54" t="s">
        <v>30</v>
      </c>
      <c r="H18" s="54">
        <v>2</v>
      </c>
      <c r="I18" s="54">
        <v>3</v>
      </c>
      <c r="J18" s="52">
        <f t="shared" si="0"/>
        <v>5</v>
      </c>
      <c r="K18" s="59" t="str">
        <f t="shared" si="1"/>
        <v>Riesgo Medio</v>
      </c>
      <c r="L18" s="56" t="s">
        <v>25</v>
      </c>
      <c r="M18" s="54" t="s">
        <v>26</v>
      </c>
      <c r="N18" s="53" t="s">
        <v>40</v>
      </c>
    </row>
    <row r="19" spans="2:14" ht="102" x14ac:dyDescent="0.2">
      <c r="B19" s="50">
        <v>7</v>
      </c>
      <c r="C19" s="62" t="s">
        <v>41</v>
      </c>
      <c r="D19" s="52" t="s">
        <v>28</v>
      </c>
      <c r="E19" s="58" t="s">
        <v>42</v>
      </c>
      <c r="F19" s="54" t="s">
        <v>23</v>
      </c>
      <c r="G19" s="54" t="s">
        <v>30</v>
      </c>
      <c r="H19" s="54">
        <v>2</v>
      </c>
      <c r="I19" s="54">
        <v>4</v>
      </c>
      <c r="J19" s="52">
        <f t="shared" si="0"/>
        <v>6</v>
      </c>
      <c r="K19" s="55" t="str">
        <f t="shared" si="1"/>
        <v>Riesgo Alto</v>
      </c>
      <c r="L19" s="56" t="s">
        <v>25</v>
      </c>
      <c r="M19" s="54" t="s">
        <v>26</v>
      </c>
      <c r="N19" s="53" t="s">
        <v>43</v>
      </c>
    </row>
    <row r="20" spans="2:14" ht="102" x14ac:dyDescent="0.2">
      <c r="B20" s="50">
        <v>8</v>
      </c>
      <c r="C20" s="63"/>
      <c r="D20" s="52" t="s">
        <v>21</v>
      </c>
      <c r="E20" s="53" t="s">
        <v>44</v>
      </c>
      <c r="F20" s="54" t="s">
        <v>23</v>
      </c>
      <c r="G20" s="64" t="s">
        <v>30</v>
      </c>
      <c r="H20" s="56">
        <v>2</v>
      </c>
      <c r="I20" s="56">
        <v>2</v>
      </c>
      <c r="J20" s="52">
        <f t="shared" si="0"/>
        <v>4</v>
      </c>
      <c r="K20" s="55" t="str">
        <f t="shared" si="1"/>
        <v>Riesgo Bajo</v>
      </c>
      <c r="L20" s="56" t="s">
        <v>25</v>
      </c>
      <c r="M20" s="64" t="s">
        <v>31</v>
      </c>
      <c r="N20" s="53" t="s">
        <v>45</v>
      </c>
    </row>
    <row r="21" spans="2:14" ht="76.5" x14ac:dyDescent="0.2">
      <c r="B21" s="50">
        <v>9</v>
      </c>
      <c r="C21" s="63"/>
      <c r="D21" s="52" t="s">
        <v>21</v>
      </c>
      <c r="E21" s="53" t="s">
        <v>46</v>
      </c>
      <c r="F21" s="54" t="s">
        <v>23</v>
      </c>
      <c r="G21" s="64" t="s">
        <v>30</v>
      </c>
      <c r="H21" s="56">
        <v>2</v>
      </c>
      <c r="I21" s="56">
        <v>2</v>
      </c>
      <c r="J21" s="52">
        <f t="shared" si="0"/>
        <v>4</v>
      </c>
      <c r="K21" s="55" t="str">
        <f t="shared" si="1"/>
        <v>Riesgo Bajo</v>
      </c>
      <c r="L21" s="56" t="s">
        <v>25</v>
      </c>
      <c r="M21" s="64" t="s">
        <v>31</v>
      </c>
      <c r="N21" s="58" t="s">
        <v>47</v>
      </c>
    </row>
    <row r="22" spans="2:14" ht="63.75" x14ac:dyDescent="0.2">
      <c r="B22" s="50">
        <v>10</v>
      </c>
      <c r="C22" s="63"/>
      <c r="D22" s="52" t="s">
        <v>48</v>
      </c>
      <c r="E22" s="53" t="s">
        <v>49</v>
      </c>
      <c r="F22" s="54" t="s">
        <v>23</v>
      </c>
      <c r="G22" s="64" t="s">
        <v>30</v>
      </c>
      <c r="H22" s="56">
        <v>1</v>
      </c>
      <c r="I22" s="56">
        <v>4</v>
      </c>
      <c r="J22" s="52">
        <f t="shared" si="0"/>
        <v>5</v>
      </c>
      <c r="K22" s="59" t="str">
        <f t="shared" si="1"/>
        <v>Riesgo Medio</v>
      </c>
      <c r="L22" s="56" t="s">
        <v>25</v>
      </c>
      <c r="M22" s="64" t="s">
        <v>26</v>
      </c>
      <c r="N22" s="58" t="s">
        <v>50</v>
      </c>
    </row>
    <row r="23" spans="2:14" ht="102" x14ac:dyDescent="0.2">
      <c r="B23" s="50">
        <v>11</v>
      </c>
      <c r="C23" s="63"/>
      <c r="D23" s="52" t="s">
        <v>51</v>
      </c>
      <c r="E23" s="53" t="s">
        <v>52</v>
      </c>
      <c r="F23" s="54" t="s">
        <v>23</v>
      </c>
      <c r="G23" s="64" t="s">
        <v>53</v>
      </c>
      <c r="H23" s="56">
        <v>2</v>
      </c>
      <c r="I23" s="56">
        <v>2</v>
      </c>
      <c r="J23" s="52">
        <f>+H23+I23</f>
        <v>4</v>
      </c>
      <c r="K23" s="55" t="str">
        <f>+IF(J23=0,"",IF(J23=1,"",IF(J23=2,"Riesgo Bajo",IF(J23=3,"Riesgo Bajo",IF(J23=4,"Riesgo Bajo",IF(J23=5,"Riesgo Medio",IF(J23=6,"Riesgo Alto",IF(J23=7,"Riesgo Alto",IF(J23=8,"Riesgo Extremo",IF(J23=9,"Riesgo Extremo",IF(J23=10,"Riesgo Extremo")))))))))))</f>
        <v>Riesgo Bajo</v>
      </c>
      <c r="L23" s="56" t="s">
        <v>25</v>
      </c>
      <c r="M23" s="64" t="s">
        <v>31</v>
      </c>
      <c r="N23" s="53" t="s">
        <v>54</v>
      </c>
    </row>
    <row r="24" spans="2:14" ht="127.5" x14ac:dyDescent="0.2">
      <c r="B24" s="50">
        <v>12</v>
      </c>
      <c r="C24" s="63"/>
      <c r="D24" s="52" t="s">
        <v>21</v>
      </c>
      <c r="E24" s="65" t="s">
        <v>55</v>
      </c>
      <c r="F24" s="54" t="s">
        <v>23</v>
      </c>
      <c r="G24" s="64" t="s">
        <v>24</v>
      </c>
      <c r="H24" s="56">
        <v>1</v>
      </c>
      <c r="I24" s="56">
        <v>4</v>
      </c>
      <c r="J24" s="52">
        <f>+H24+I24</f>
        <v>5</v>
      </c>
      <c r="K24" s="55" t="str">
        <f>+IF(J24=0,"",IF(J24=1,"",IF(J24=2,"Riesgo Bajo",IF(J24=3,"Riesgo Bajo",IF(J24=4,"Riesgo Bajo",IF(J24=5,"Riesgo Medio",IF(J24=6,"Riesgo Alto",IF(J24=7,"Riesgo Alto",IF(J24=8,"Riesgo Extremo",IF(J24=9,"Riesgo Extremo",IF(J24=10,"Riesgo Extremo")))))))))))</f>
        <v>Riesgo Medio</v>
      </c>
      <c r="L24" s="64" t="s">
        <v>56</v>
      </c>
      <c r="M24" s="64" t="s">
        <v>26</v>
      </c>
      <c r="N24" s="53" t="s">
        <v>57</v>
      </c>
    </row>
    <row r="25" spans="2:14" ht="114.75" x14ac:dyDescent="0.2">
      <c r="B25" s="50">
        <v>13</v>
      </c>
      <c r="C25" s="66" t="s">
        <v>58</v>
      </c>
      <c r="D25" s="54" t="s">
        <v>28</v>
      </c>
      <c r="E25" s="53" t="s">
        <v>59</v>
      </c>
      <c r="F25" s="54" t="s">
        <v>23</v>
      </c>
      <c r="G25" s="64" t="s">
        <v>30</v>
      </c>
      <c r="H25" s="56">
        <v>1</v>
      </c>
      <c r="I25" s="56">
        <v>5</v>
      </c>
      <c r="J25" s="52">
        <f>+H25+I25</f>
        <v>6</v>
      </c>
      <c r="K25" s="55" t="str">
        <f>+IF(J25=0,"",IF(J25=1,"",IF(J25=2,"Riesgo Bajo",IF(J25=3,"Riesgo Bajo",IF(J25=4,"Riesgo Bajo",IF(J25=5,"Riesgo Medio",IF(J25=6,"Riesgo Alto",IF(J25=7,"Riesgo Alto",IF(J25=8,"Riesgo Extremo",IF(J25=9,"Riesgo Extremo",IF(J25=10,"Riesgo Extremo")))))))))))</f>
        <v>Riesgo Alto</v>
      </c>
      <c r="L25" s="67" t="s">
        <v>25</v>
      </c>
      <c r="M25" s="64" t="s">
        <v>26</v>
      </c>
      <c r="N25" s="53" t="s">
        <v>60</v>
      </c>
    </row>
    <row r="26" spans="2:14" ht="102" x14ac:dyDescent="0.2">
      <c r="B26" s="50">
        <v>14</v>
      </c>
      <c r="C26" s="68"/>
      <c r="D26" s="54" t="s">
        <v>61</v>
      </c>
      <c r="E26" s="53" t="s">
        <v>62</v>
      </c>
      <c r="F26" s="54" t="s">
        <v>23</v>
      </c>
      <c r="G26" s="64" t="s">
        <v>30</v>
      </c>
      <c r="H26" s="56">
        <v>2</v>
      </c>
      <c r="I26" s="56">
        <v>2</v>
      </c>
      <c r="J26" s="52">
        <f>+H26+I26</f>
        <v>4</v>
      </c>
      <c r="K26" s="55" t="str">
        <f>+IF(J26=0,"",IF(J26=1,"",IF(J26=2,"Riesgo Bajo",IF(J26=3,"Riesgo Bajo",IF(J26=4,"Riesgo Bajo",IF(J26=5,"Riesgo Medio",IF(J26=6,"Riesgo Alto",IF(J26=7,"Riesgo Alto",IF(J26=8,"Riesgo Extremo",IF(J26=9,"Riesgo Extremo",IF(J26=10,"Riesgo Extremo")))))))))))</f>
        <v>Riesgo Bajo</v>
      </c>
      <c r="L26" s="64" t="s">
        <v>56</v>
      </c>
      <c r="M26" s="64" t="s">
        <v>26</v>
      </c>
      <c r="N26" s="53" t="s">
        <v>63</v>
      </c>
    </row>
    <row r="27" spans="2:14" ht="89.25" x14ac:dyDescent="0.2">
      <c r="B27" s="50">
        <v>15</v>
      </c>
      <c r="C27" s="68"/>
      <c r="D27" s="54" t="s">
        <v>61</v>
      </c>
      <c r="E27" s="53" t="s">
        <v>64</v>
      </c>
      <c r="F27" s="54" t="s">
        <v>23</v>
      </c>
      <c r="G27" s="56" t="s">
        <v>30</v>
      </c>
      <c r="H27" s="56">
        <v>3</v>
      </c>
      <c r="I27" s="56">
        <v>3</v>
      </c>
      <c r="J27" s="52">
        <f t="shared" si="0"/>
        <v>6</v>
      </c>
      <c r="K27" s="55" t="str">
        <f t="shared" si="1"/>
        <v>Riesgo Alto</v>
      </c>
      <c r="L27" s="67" t="s">
        <v>56</v>
      </c>
      <c r="M27" s="64" t="s">
        <v>26</v>
      </c>
      <c r="N27" s="53" t="s">
        <v>65</v>
      </c>
    </row>
    <row r="28" spans="2:14" ht="38.25" x14ac:dyDescent="0.2">
      <c r="B28" s="50">
        <v>16</v>
      </c>
      <c r="C28" s="68"/>
      <c r="D28" s="54" t="s">
        <v>51</v>
      </c>
      <c r="E28" s="53" t="s">
        <v>66</v>
      </c>
      <c r="F28" s="54" t="s">
        <v>23</v>
      </c>
      <c r="G28" s="56" t="s">
        <v>30</v>
      </c>
      <c r="H28" s="56">
        <v>2</v>
      </c>
      <c r="I28" s="56">
        <v>5</v>
      </c>
      <c r="J28" s="52">
        <f t="shared" si="0"/>
        <v>7</v>
      </c>
      <c r="K28" s="55" t="str">
        <f t="shared" si="1"/>
        <v>Riesgo Alto</v>
      </c>
      <c r="L28" s="67" t="s">
        <v>67</v>
      </c>
      <c r="M28" s="64" t="s">
        <v>31</v>
      </c>
      <c r="N28" s="53" t="s">
        <v>68</v>
      </c>
    </row>
    <row r="29" spans="2:14" ht="114.75" x14ac:dyDescent="0.2">
      <c r="B29" s="50">
        <v>17</v>
      </c>
      <c r="C29" s="69"/>
      <c r="D29" s="54" t="s">
        <v>61</v>
      </c>
      <c r="E29" s="53" t="s">
        <v>69</v>
      </c>
      <c r="F29" s="54" t="s">
        <v>23</v>
      </c>
      <c r="G29" s="56" t="s">
        <v>30</v>
      </c>
      <c r="H29" s="56">
        <v>2</v>
      </c>
      <c r="I29" s="56">
        <v>4</v>
      </c>
      <c r="J29" s="52">
        <f t="shared" si="0"/>
        <v>6</v>
      </c>
      <c r="K29" s="55" t="str">
        <f t="shared" si="1"/>
        <v>Riesgo Alto</v>
      </c>
      <c r="L29" s="67" t="s">
        <v>56</v>
      </c>
      <c r="M29" s="64" t="s">
        <v>26</v>
      </c>
      <c r="N29" s="53" t="s">
        <v>70</v>
      </c>
    </row>
    <row r="30" spans="2:14" ht="114.75" x14ac:dyDescent="0.2">
      <c r="B30" s="50">
        <v>18</v>
      </c>
      <c r="C30" s="70" t="s">
        <v>71</v>
      </c>
      <c r="D30" s="52" t="s">
        <v>21</v>
      </c>
      <c r="E30" s="53" t="s">
        <v>72</v>
      </c>
      <c r="F30" s="54" t="s">
        <v>23</v>
      </c>
      <c r="G30" s="56" t="s">
        <v>30</v>
      </c>
      <c r="H30" s="56">
        <v>2</v>
      </c>
      <c r="I30" s="56">
        <v>4</v>
      </c>
      <c r="J30" s="52">
        <f t="shared" si="0"/>
        <v>6</v>
      </c>
      <c r="K30" s="55" t="str">
        <f t="shared" si="1"/>
        <v>Riesgo Alto</v>
      </c>
      <c r="L30" s="56" t="s">
        <v>73</v>
      </c>
      <c r="M30" s="64" t="s">
        <v>26</v>
      </c>
      <c r="N30" s="53" t="s">
        <v>74</v>
      </c>
    </row>
    <row r="31" spans="2:14" ht="76.5" x14ac:dyDescent="0.2">
      <c r="B31" s="50">
        <v>19</v>
      </c>
      <c r="C31" s="70"/>
      <c r="D31" s="52" t="s">
        <v>21</v>
      </c>
      <c r="E31" s="53" t="s">
        <v>75</v>
      </c>
      <c r="F31" s="54" t="s">
        <v>23</v>
      </c>
      <c r="G31" s="56" t="s">
        <v>76</v>
      </c>
      <c r="H31" s="56">
        <v>1</v>
      </c>
      <c r="I31" s="56">
        <v>4</v>
      </c>
      <c r="J31" s="52">
        <f t="shared" si="0"/>
        <v>5</v>
      </c>
      <c r="K31" s="59" t="str">
        <f t="shared" si="1"/>
        <v>Riesgo Medio</v>
      </c>
      <c r="L31" s="67" t="s">
        <v>77</v>
      </c>
      <c r="M31" s="64" t="s">
        <v>31</v>
      </c>
      <c r="N31" s="53" t="s">
        <v>78</v>
      </c>
    </row>
    <row r="32" spans="2:14" ht="89.25" x14ac:dyDescent="0.2">
      <c r="B32" s="71">
        <v>20</v>
      </c>
      <c r="C32" s="70"/>
      <c r="D32" s="52" t="s">
        <v>21</v>
      </c>
      <c r="E32" s="53" t="s">
        <v>79</v>
      </c>
      <c r="F32" s="54" t="s">
        <v>23</v>
      </c>
      <c r="G32" s="56" t="s">
        <v>24</v>
      </c>
      <c r="H32" s="56">
        <v>2</v>
      </c>
      <c r="I32" s="56">
        <v>4</v>
      </c>
      <c r="J32" s="52">
        <f t="shared" si="0"/>
        <v>6</v>
      </c>
      <c r="K32" s="55" t="str">
        <f t="shared" si="1"/>
        <v>Riesgo Alto</v>
      </c>
      <c r="L32" s="67" t="s">
        <v>25</v>
      </c>
      <c r="M32" s="64" t="s">
        <v>31</v>
      </c>
      <c r="N32" s="53" t="s">
        <v>80</v>
      </c>
    </row>
    <row r="33" spans="1:14" ht="63.75" x14ac:dyDescent="0.2">
      <c r="B33" s="71">
        <v>21</v>
      </c>
      <c r="C33" s="70"/>
      <c r="D33" s="52" t="s">
        <v>21</v>
      </c>
      <c r="E33" s="53" t="s">
        <v>81</v>
      </c>
      <c r="F33" s="54" t="s">
        <v>23</v>
      </c>
      <c r="G33" s="56" t="s">
        <v>24</v>
      </c>
      <c r="H33" s="56">
        <v>2</v>
      </c>
      <c r="I33" s="56">
        <v>5</v>
      </c>
      <c r="J33" s="52">
        <f t="shared" si="0"/>
        <v>7</v>
      </c>
      <c r="K33" s="55" t="str">
        <f t="shared" si="1"/>
        <v>Riesgo Alto</v>
      </c>
      <c r="L33" s="67" t="s">
        <v>56</v>
      </c>
      <c r="M33" s="64" t="s">
        <v>31</v>
      </c>
      <c r="N33" s="53" t="s">
        <v>82</v>
      </c>
    </row>
    <row r="34" spans="1:14" ht="38.25" x14ac:dyDescent="0.2">
      <c r="B34" s="71">
        <v>22</v>
      </c>
      <c r="C34" s="70" t="s">
        <v>83</v>
      </c>
      <c r="D34" s="54" t="s">
        <v>21</v>
      </c>
      <c r="E34" s="53" t="s">
        <v>84</v>
      </c>
      <c r="F34" s="54" t="s">
        <v>23</v>
      </c>
      <c r="G34" s="56" t="s">
        <v>24</v>
      </c>
      <c r="H34" s="52">
        <v>1</v>
      </c>
      <c r="I34" s="56">
        <v>2</v>
      </c>
      <c r="J34" s="67">
        <f t="shared" si="0"/>
        <v>3</v>
      </c>
      <c r="K34" s="55" t="str">
        <f t="shared" si="1"/>
        <v>Riesgo Bajo</v>
      </c>
      <c r="L34" s="67" t="s">
        <v>56</v>
      </c>
      <c r="M34" s="52" t="s">
        <v>26</v>
      </c>
      <c r="N34" s="53" t="s">
        <v>85</v>
      </c>
    </row>
    <row r="35" spans="1:14" ht="63.75" x14ac:dyDescent="0.2">
      <c r="B35" s="71">
        <v>23</v>
      </c>
      <c r="C35" s="70"/>
      <c r="D35" s="54" t="s">
        <v>86</v>
      </c>
      <c r="E35" s="53" t="s">
        <v>87</v>
      </c>
      <c r="F35" s="54" t="s">
        <v>23</v>
      </c>
      <c r="G35" s="56" t="s">
        <v>24</v>
      </c>
      <c r="H35" s="52">
        <v>2</v>
      </c>
      <c r="I35" s="56">
        <v>2</v>
      </c>
      <c r="J35" s="67">
        <f t="shared" si="0"/>
        <v>4</v>
      </c>
      <c r="K35" s="55" t="str">
        <f t="shared" si="1"/>
        <v>Riesgo Bajo</v>
      </c>
      <c r="L35" s="67" t="s">
        <v>56</v>
      </c>
      <c r="M35" s="52" t="s">
        <v>26</v>
      </c>
      <c r="N35" s="53" t="s">
        <v>88</v>
      </c>
    </row>
    <row r="36" spans="1:14" ht="12.75" x14ac:dyDescent="0.2">
      <c r="B36" s="72"/>
      <c r="C36" s="73"/>
      <c r="D36" s="74"/>
      <c r="E36" s="74"/>
      <c r="F36" s="75"/>
      <c r="G36" s="75"/>
      <c r="H36" s="76"/>
      <c r="I36" s="75"/>
      <c r="J36" s="77"/>
      <c r="K36" s="78"/>
      <c r="L36" s="77"/>
      <c r="M36" s="76"/>
      <c r="N36" s="79"/>
    </row>
    <row r="37" spans="1:14" ht="15.75" x14ac:dyDescent="0.2">
      <c r="B37" s="80" t="s">
        <v>89</v>
      </c>
      <c r="C37" s="73"/>
      <c r="D37" s="74"/>
      <c r="E37" s="74"/>
      <c r="F37" s="75"/>
      <c r="G37" s="75"/>
      <c r="H37" s="76"/>
      <c r="I37" s="75"/>
      <c r="J37" s="77"/>
      <c r="K37" s="78"/>
      <c r="L37" s="77"/>
      <c r="M37" s="76"/>
      <c r="N37" s="79"/>
    </row>
    <row r="38" spans="1:14" ht="12.75" x14ac:dyDescent="0.2">
      <c r="B38" s="81" t="s">
        <v>7</v>
      </c>
      <c r="C38" s="81" t="s">
        <v>8</v>
      </c>
      <c r="D38" s="45" t="s">
        <v>9</v>
      </c>
      <c r="E38" s="46" t="s">
        <v>10</v>
      </c>
      <c r="F38" s="45" t="s">
        <v>11</v>
      </c>
      <c r="G38" s="45" t="s">
        <v>12</v>
      </c>
      <c r="H38" s="45" t="s">
        <v>13</v>
      </c>
      <c r="I38" s="45" t="s">
        <v>14</v>
      </c>
      <c r="J38" s="46" t="s">
        <v>15</v>
      </c>
      <c r="K38" s="46" t="s">
        <v>16</v>
      </c>
      <c r="L38" s="46" t="s">
        <v>17</v>
      </c>
      <c r="M38" s="46" t="s">
        <v>18</v>
      </c>
      <c r="N38" s="46" t="s">
        <v>19</v>
      </c>
    </row>
    <row r="39" spans="1:14" ht="12.75" x14ac:dyDescent="0.2">
      <c r="B39" s="82"/>
      <c r="C39" s="82"/>
      <c r="D39" s="48"/>
      <c r="E39" s="49"/>
      <c r="F39" s="48"/>
      <c r="G39" s="48"/>
      <c r="H39" s="48"/>
      <c r="I39" s="48"/>
      <c r="J39" s="49"/>
      <c r="K39" s="49"/>
      <c r="L39" s="49"/>
      <c r="M39" s="49"/>
      <c r="N39" s="49"/>
    </row>
    <row r="40" spans="1:14" ht="89.25" x14ac:dyDescent="0.2">
      <c r="B40" s="71">
        <v>24</v>
      </c>
      <c r="C40" s="83" t="s">
        <v>41</v>
      </c>
      <c r="D40" s="52" t="s">
        <v>21</v>
      </c>
      <c r="E40" s="58" t="s">
        <v>90</v>
      </c>
      <c r="F40" s="56" t="s">
        <v>23</v>
      </c>
      <c r="G40" s="64" t="s">
        <v>91</v>
      </c>
      <c r="H40" s="64">
        <v>2</v>
      </c>
      <c r="I40" s="64">
        <v>4</v>
      </c>
      <c r="J40" s="52">
        <f t="shared" ref="J40:J43" si="2">+H40+I40</f>
        <v>6</v>
      </c>
      <c r="K40" s="56" t="str">
        <f t="shared" ref="K40:K42" si="3">+IF(J40=0,"",IF(J40=1,"",IF(J40=2,"Riesgo Bajo",IF(J40=3,"Riesgo Bajo",IF(J40=4,"Riesgo Bajo",IF(J40=5,"Riesgo Medio",IF(J40=6,"Riesgo Alto",IF(J40=7,"Riesgo Alto",IF(J40=8,"Riesgo Extremo",IF(J40=9,"Riesgo Extremo",IF(J40=10,"Riesgo Extremo")))))))))))</f>
        <v>Riesgo Alto</v>
      </c>
      <c r="L40" s="56" t="s">
        <v>67</v>
      </c>
      <c r="M40" s="64" t="s">
        <v>31</v>
      </c>
      <c r="N40" s="53" t="s">
        <v>92</v>
      </c>
    </row>
    <row r="41" spans="1:14" s="84" customFormat="1" ht="114.75" x14ac:dyDescent="0.2">
      <c r="B41" s="71">
        <v>25</v>
      </c>
      <c r="C41" s="85" t="s">
        <v>58</v>
      </c>
      <c r="D41" s="56" t="s">
        <v>21</v>
      </c>
      <c r="E41" s="58" t="s">
        <v>93</v>
      </c>
      <c r="F41" s="56" t="s">
        <v>23</v>
      </c>
      <c r="G41" s="64" t="s">
        <v>24</v>
      </c>
      <c r="H41" s="64">
        <v>2</v>
      </c>
      <c r="I41" s="64">
        <v>4</v>
      </c>
      <c r="J41" s="56">
        <f t="shared" si="2"/>
        <v>6</v>
      </c>
      <c r="K41" s="56" t="str">
        <f t="shared" si="3"/>
        <v>Riesgo Alto</v>
      </c>
      <c r="L41" s="56" t="s">
        <v>25</v>
      </c>
      <c r="M41" s="64" t="s">
        <v>94</v>
      </c>
      <c r="N41" s="58" t="s">
        <v>95</v>
      </c>
    </row>
    <row r="42" spans="1:14" s="84" customFormat="1" ht="63.75" x14ac:dyDescent="0.2">
      <c r="A42" s="1"/>
      <c r="B42" s="71">
        <v>26</v>
      </c>
      <c r="C42" s="66" t="s">
        <v>71</v>
      </c>
      <c r="D42" s="52" t="s">
        <v>21</v>
      </c>
      <c r="E42" s="58" t="s">
        <v>96</v>
      </c>
      <c r="F42" s="56"/>
      <c r="G42" s="54" t="s">
        <v>51</v>
      </c>
      <c r="H42" s="64">
        <v>3</v>
      </c>
      <c r="I42" s="64">
        <v>4</v>
      </c>
      <c r="J42" s="52">
        <f t="shared" si="2"/>
        <v>7</v>
      </c>
      <c r="K42" s="56" t="str">
        <f t="shared" si="3"/>
        <v>Riesgo Alto</v>
      </c>
      <c r="L42" s="56" t="s">
        <v>97</v>
      </c>
      <c r="M42" s="64" t="s">
        <v>31</v>
      </c>
      <c r="N42" s="53" t="s">
        <v>98</v>
      </c>
    </row>
    <row r="43" spans="1:14" ht="89.25" x14ac:dyDescent="0.2">
      <c r="A43" s="84"/>
      <c r="B43" s="71">
        <v>27</v>
      </c>
      <c r="C43" s="68"/>
      <c r="D43" s="56" t="s">
        <v>99</v>
      </c>
      <c r="E43" s="58" t="s">
        <v>100</v>
      </c>
      <c r="F43" s="56" t="s">
        <v>23</v>
      </c>
      <c r="G43" s="64" t="s">
        <v>91</v>
      </c>
      <c r="H43" s="56">
        <v>2</v>
      </c>
      <c r="I43" s="56">
        <v>5</v>
      </c>
      <c r="J43" s="56">
        <f t="shared" si="2"/>
        <v>7</v>
      </c>
      <c r="K43" s="56" t="str">
        <f>+IF(J43=0,"",IF(J43=1,"",IF(J43=2,"Riesgo Bajo",IF(J43=3,"Riesgo Bajo",IF(J43=4,"Riesgo Bajo",IF(J43=5,"Riesgo Medio",IF(J43=6,"Riesgo Alto",IF(J43=7,"Riesgo Alto",IF(J43=8,"Riesgo Extremo",IF(J43=9,"Riesgo Extremo",IF(J43=10,"Riesgo Extremo")))))))))))</f>
        <v>Riesgo Alto</v>
      </c>
      <c r="L43" s="67" t="s">
        <v>67</v>
      </c>
      <c r="M43" s="64" t="s">
        <v>26</v>
      </c>
      <c r="N43" s="58" t="s">
        <v>101</v>
      </c>
    </row>
    <row r="44" spans="1:14" ht="12.75" x14ac:dyDescent="0.2">
      <c r="B44" s="86"/>
      <c r="C44" s="87"/>
      <c r="D44" s="76"/>
      <c r="E44" s="79"/>
      <c r="F44" s="79"/>
      <c r="G44" s="88"/>
      <c r="H44" s="75"/>
      <c r="I44" s="75"/>
      <c r="J44" s="76"/>
      <c r="K44" s="75"/>
      <c r="L44" s="77"/>
      <c r="M44" s="88"/>
      <c r="N44" s="79"/>
    </row>
    <row r="45" spans="1:14" ht="12.75" x14ac:dyDescent="0.2">
      <c r="A45" s="79"/>
      <c r="B45" s="89"/>
      <c r="C45" s="89"/>
      <c r="D45" s="89"/>
      <c r="E45" s="89"/>
      <c r="F45" s="89"/>
      <c r="G45" s="89"/>
      <c r="H45" s="89"/>
      <c r="I45" s="89"/>
      <c r="J45" s="89"/>
      <c r="K45" s="89"/>
      <c r="L45" s="89"/>
      <c r="M45" s="89"/>
      <c r="N45" s="89"/>
    </row>
    <row r="46" spans="1:14" ht="18.75" x14ac:dyDescent="0.3">
      <c r="B46" s="90" t="s">
        <v>102</v>
      </c>
      <c r="C46" s="91"/>
      <c r="D46" s="86"/>
      <c r="E46" s="86"/>
      <c r="F46" s="86"/>
      <c r="G46" s="86"/>
      <c r="H46" s="86"/>
      <c r="I46" s="86"/>
      <c r="J46" s="86"/>
      <c r="K46" s="86"/>
      <c r="L46" s="86"/>
      <c r="M46" s="86"/>
      <c r="N46" s="79"/>
    </row>
    <row r="47" spans="1:14" x14ac:dyDescent="0.25">
      <c r="B47" s="86"/>
      <c r="C47" s="76"/>
      <c r="D47" s="86"/>
      <c r="E47" s="86"/>
      <c r="F47" s="92"/>
      <c r="G47" s="86"/>
      <c r="H47" s="93" t="s">
        <v>103</v>
      </c>
      <c r="I47" s="94"/>
      <c r="J47" s="94"/>
      <c r="K47" s="94"/>
      <c r="L47" s="95"/>
      <c r="M47" s="86"/>
      <c r="N47" s="89"/>
    </row>
    <row r="48" spans="1:14" ht="101.25" x14ac:dyDescent="0.25">
      <c r="B48" s="86"/>
      <c r="C48" s="76"/>
      <c r="D48" s="86"/>
      <c r="E48" s="86"/>
      <c r="F48" s="92"/>
      <c r="G48" s="86"/>
      <c r="H48" s="96" t="s">
        <v>104</v>
      </c>
      <c r="I48" s="96" t="s">
        <v>105</v>
      </c>
      <c r="J48" s="96" t="s">
        <v>106</v>
      </c>
      <c r="K48" s="96" t="s">
        <v>107</v>
      </c>
      <c r="L48" s="96" t="s">
        <v>108</v>
      </c>
      <c r="M48" s="86"/>
      <c r="N48" s="89"/>
    </row>
    <row r="49" spans="2:14" ht="12.75" x14ac:dyDescent="0.2">
      <c r="B49" s="86"/>
      <c r="C49" s="76"/>
      <c r="D49" s="86"/>
      <c r="E49" s="86"/>
      <c r="F49" s="97" t="s">
        <v>109</v>
      </c>
      <c r="G49" s="97"/>
      <c r="H49" s="98" t="s">
        <v>110</v>
      </c>
      <c r="I49" s="98" t="s">
        <v>111</v>
      </c>
      <c r="J49" s="98" t="s">
        <v>112</v>
      </c>
      <c r="K49" s="98" t="s">
        <v>113</v>
      </c>
      <c r="L49" s="98" t="s">
        <v>114</v>
      </c>
      <c r="M49" s="99"/>
      <c r="N49" s="89"/>
    </row>
    <row r="50" spans="2:14" ht="22.5" x14ac:dyDescent="0.2">
      <c r="B50" s="86"/>
      <c r="C50" s="76"/>
      <c r="D50" s="86"/>
      <c r="E50" s="86"/>
      <c r="F50" s="96" t="s">
        <v>115</v>
      </c>
      <c r="G50" s="100" t="s">
        <v>116</v>
      </c>
      <c r="H50" s="101"/>
      <c r="I50" s="101">
        <v>22</v>
      </c>
      <c r="J50" s="101"/>
      <c r="K50" s="102" t="s">
        <v>117</v>
      </c>
      <c r="L50" s="103">
        <v>13</v>
      </c>
      <c r="M50" s="86"/>
      <c r="N50" s="89"/>
    </row>
    <row r="51" spans="2:14" ht="22.5" x14ac:dyDescent="0.2">
      <c r="B51" s="86"/>
      <c r="C51" s="76"/>
      <c r="D51" s="86"/>
      <c r="E51" s="86"/>
      <c r="F51" s="96" t="s">
        <v>118</v>
      </c>
      <c r="G51" s="100" t="s">
        <v>119</v>
      </c>
      <c r="H51" s="104">
        <v>2</v>
      </c>
      <c r="I51" s="104" t="s">
        <v>120</v>
      </c>
      <c r="J51" s="105">
        <v>1.6</v>
      </c>
      <c r="K51" s="103" t="s">
        <v>121</v>
      </c>
      <c r="L51" s="106" t="s">
        <v>122</v>
      </c>
      <c r="M51" s="86"/>
      <c r="N51" s="89"/>
    </row>
    <row r="52" spans="2:14" ht="33.75" x14ac:dyDescent="0.2">
      <c r="B52" s="86"/>
      <c r="C52" s="76"/>
      <c r="D52" s="86"/>
      <c r="E52" s="86"/>
      <c r="F52" s="96" t="s">
        <v>123</v>
      </c>
      <c r="G52" s="100" t="s">
        <v>124</v>
      </c>
      <c r="H52" s="104"/>
      <c r="I52" s="105"/>
      <c r="J52" s="106" t="s">
        <v>125</v>
      </c>
      <c r="K52" s="106">
        <v>26</v>
      </c>
      <c r="L52" s="107"/>
      <c r="M52" s="86"/>
      <c r="N52" s="89"/>
    </row>
    <row r="53" spans="2:14" ht="22.5" x14ac:dyDescent="0.2">
      <c r="B53" s="86"/>
      <c r="C53" s="76"/>
      <c r="D53" s="86"/>
      <c r="E53" s="86"/>
      <c r="F53" s="96" t="s">
        <v>126</v>
      </c>
      <c r="G53" s="100" t="s">
        <v>127</v>
      </c>
      <c r="H53" s="105"/>
      <c r="I53" s="106"/>
      <c r="J53" s="106"/>
      <c r="K53" s="107"/>
      <c r="L53" s="107"/>
      <c r="M53" s="86"/>
      <c r="N53" s="89"/>
    </row>
    <row r="54" spans="2:14" ht="33.75" x14ac:dyDescent="0.2">
      <c r="B54" s="86"/>
      <c r="C54" s="76"/>
      <c r="D54" s="86"/>
      <c r="E54" s="86"/>
      <c r="F54" s="96" t="s">
        <v>128</v>
      </c>
      <c r="G54" s="100" t="s">
        <v>129</v>
      </c>
      <c r="H54" s="106"/>
      <c r="I54" s="106"/>
      <c r="J54" s="107"/>
      <c r="K54" s="107"/>
      <c r="L54" s="107"/>
      <c r="M54" s="86"/>
      <c r="N54" s="89"/>
    </row>
    <row r="55" spans="2:14" x14ac:dyDescent="0.25">
      <c r="B55" s="86"/>
      <c r="C55" s="76"/>
      <c r="D55" s="86"/>
      <c r="E55" s="92"/>
      <c r="F55" s="92"/>
      <c r="G55" s="92"/>
      <c r="H55" s="92"/>
      <c r="I55" s="92"/>
      <c r="J55" s="92"/>
      <c r="K55" s="92"/>
      <c r="L55" s="92"/>
      <c r="M55" s="92"/>
      <c r="N55" s="92"/>
    </row>
    <row r="56" spans="2:14" ht="12.75" x14ac:dyDescent="0.2">
      <c r="C56" s="31"/>
      <c r="E56" s="1"/>
      <c r="F56" s="1"/>
      <c r="G56" s="1"/>
      <c r="H56" s="1"/>
      <c r="I56" s="1"/>
      <c r="M56" s="29"/>
      <c r="N56" s="1"/>
    </row>
    <row r="57" spans="2:14" x14ac:dyDescent="0.2">
      <c r="E57" s="1"/>
      <c r="F57" s="1"/>
      <c r="G57" s="1"/>
      <c r="H57" s="1"/>
      <c r="I57" s="1"/>
      <c r="M57" s="29"/>
      <c r="N57" s="1"/>
    </row>
    <row r="58" spans="2:14" x14ac:dyDescent="0.2">
      <c r="E58" s="1"/>
      <c r="F58" s="1"/>
      <c r="G58" s="1"/>
      <c r="H58" s="1"/>
      <c r="I58" s="1"/>
      <c r="M58" s="29"/>
      <c r="N58" s="1"/>
    </row>
    <row r="59" spans="2:14" x14ac:dyDescent="0.2">
      <c r="E59" s="1"/>
      <c r="F59" s="1"/>
      <c r="G59" s="1"/>
      <c r="H59" s="1"/>
      <c r="I59" s="1"/>
      <c r="M59" s="29"/>
      <c r="N59" s="1"/>
    </row>
    <row r="60" spans="2:14" x14ac:dyDescent="0.2">
      <c r="E60" s="1"/>
      <c r="F60" s="1"/>
      <c r="G60" s="1"/>
      <c r="H60" s="1"/>
      <c r="I60" s="1"/>
      <c r="M60" s="29"/>
      <c r="N60" s="1"/>
    </row>
    <row r="61" spans="2:14" x14ac:dyDescent="0.2">
      <c r="E61" s="1"/>
      <c r="F61" s="1"/>
      <c r="G61" s="1"/>
      <c r="H61" s="1"/>
      <c r="I61" s="1"/>
      <c r="M61" s="29"/>
      <c r="N61" s="1"/>
    </row>
    <row r="62" spans="2:14" x14ac:dyDescent="0.2">
      <c r="E62" s="1"/>
      <c r="F62" s="1"/>
      <c r="G62" s="1"/>
      <c r="H62" s="1"/>
      <c r="I62" s="1"/>
      <c r="M62" s="29"/>
      <c r="N62" s="1"/>
    </row>
    <row r="63" spans="2:14" x14ac:dyDescent="0.2">
      <c r="E63" s="1"/>
      <c r="F63" s="1"/>
      <c r="G63" s="1"/>
      <c r="H63" s="1"/>
      <c r="I63" s="1"/>
      <c r="M63" s="29"/>
      <c r="N63" s="1"/>
    </row>
    <row r="64" spans="2:14" x14ac:dyDescent="0.2">
      <c r="E64" s="1"/>
      <c r="F64" s="1"/>
      <c r="G64" s="1"/>
      <c r="H64" s="1"/>
      <c r="I64" s="1"/>
      <c r="M64" s="29"/>
      <c r="N64" s="1"/>
    </row>
  </sheetData>
  <mergeCells count="42">
    <mergeCell ref="H47:L47"/>
    <mergeCell ref="F49:G49"/>
    <mergeCell ref="J38:J39"/>
    <mergeCell ref="K38:K39"/>
    <mergeCell ref="L38:L39"/>
    <mergeCell ref="M38:M39"/>
    <mergeCell ref="N38:N39"/>
    <mergeCell ref="C42:C43"/>
    <mergeCell ref="D38:D39"/>
    <mergeCell ref="E38:E39"/>
    <mergeCell ref="F38:F39"/>
    <mergeCell ref="G38:G39"/>
    <mergeCell ref="H38:H39"/>
    <mergeCell ref="I38:I39"/>
    <mergeCell ref="C19:C24"/>
    <mergeCell ref="C25:C29"/>
    <mergeCell ref="C30:C33"/>
    <mergeCell ref="C34:C35"/>
    <mergeCell ref="B38:B39"/>
    <mergeCell ref="C38:C39"/>
    <mergeCell ref="J11:J12"/>
    <mergeCell ref="K11:K12"/>
    <mergeCell ref="L11:L12"/>
    <mergeCell ref="M11:M12"/>
    <mergeCell ref="N11:N12"/>
    <mergeCell ref="C13:C18"/>
    <mergeCell ref="C7:E7"/>
    <mergeCell ref="F7:N7"/>
    <mergeCell ref="B11:B12"/>
    <mergeCell ref="C11:C12"/>
    <mergeCell ref="D11:D12"/>
    <mergeCell ref="E11:E12"/>
    <mergeCell ref="F11:F12"/>
    <mergeCell ref="G11:G12"/>
    <mergeCell ref="H11:H12"/>
    <mergeCell ref="I11:I12"/>
    <mergeCell ref="C2:E5"/>
    <mergeCell ref="F2:L5"/>
    <mergeCell ref="M2:N2"/>
    <mergeCell ref="M3:N3"/>
    <mergeCell ref="M4:N4"/>
    <mergeCell ref="M5:N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2018-12-19T20:24:36Z</dcterms:created>
  <dcterms:modified xsi:type="dcterms:W3CDTF">2018-12-19T20:31:56Z</dcterms:modified>
</cp:coreProperties>
</file>