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20"/>
  </bookViews>
  <sheets>
    <sheet name="Anexo 2 - Precios y Cantidades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B77" i="1" l="1"/>
  <c r="E76" i="1"/>
  <c r="D76" i="1"/>
  <c r="C76" i="1"/>
  <c r="E75" i="1"/>
  <c r="D75" i="1"/>
  <c r="C75" i="1"/>
  <c r="G73" i="1"/>
  <c r="B73" i="1"/>
  <c r="G72" i="1"/>
  <c r="G71" i="1"/>
  <c r="G70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B44" i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G43" i="1"/>
  <c r="G35" i="1"/>
  <c r="G34" i="1"/>
  <c r="G33" i="1"/>
  <c r="G32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G7" i="1"/>
  <c r="E5" i="1"/>
  <c r="E41" i="1" s="1"/>
  <c r="D5" i="1"/>
  <c r="D41" i="1" s="1"/>
  <c r="C5" i="1"/>
  <c r="C41" i="1" s="1"/>
  <c r="B5" i="1"/>
  <c r="B41" i="1" s="1"/>
  <c r="G36" i="1" l="1"/>
  <c r="G37" i="1" s="1"/>
  <c r="G38" i="1" s="1"/>
  <c r="G74" i="1"/>
  <c r="G75" i="1" s="1"/>
  <c r="G76" i="1" l="1"/>
  <c r="G77" i="1" s="1"/>
</calcChain>
</file>

<file path=xl/sharedStrings.xml><?xml version="1.0" encoding="utf-8"?>
<sst xmlns="http://schemas.openxmlformats.org/spreadsheetml/2006/main" count="134" uniqueCount="73">
  <si>
    <t>SUMINISTRO DE EQUIPOS Y ELEMENTOS</t>
  </si>
  <si>
    <t>V. UNITARIO</t>
  </si>
  <si>
    <t>V. PARCIAL</t>
  </si>
  <si>
    <t>Un</t>
  </si>
  <si>
    <t>Ml</t>
  </si>
  <si>
    <t>SUBTOTAL</t>
  </si>
  <si>
    <t>IVA</t>
  </si>
  <si>
    <t>TOTAL</t>
  </si>
  <si>
    <t xml:space="preserve">IMPLEMENTACIÓN  DE EQUIPOS Y ELEMENTOS </t>
  </si>
  <si>
    <t>ADMINISTRACIÓN</t>
  </si>
  <si>
    <t>UTILIDAD</t>
  </si>
  <si>
    <t>AMPLIACIÓN SISTEMA CCTV SECRETARIA DE MOVILIDAD MEDELLIN</t>
  </si>
  <si>
    <t>ANEXO 2</t>
  </si>
  <si>
    <t>CCTV TOXICOLOGÍA</t>
  </si>
  <si>
    <t xml:space="preserve">CCTV DEPENDENCIAS </t>
  </si>
  <si>
    <t>Suministro NVR 128 canales HD 512Mbps</t>
  </si>
  <si>
    <t>Sistema de puesta a tierra</t>
  </si>
  <si>
    <t>Canalización en terreno duro o asfalto</t>
  </si>
  <si>
    <t>Implementación NVR 128 canales HD 512Mbps</t>
  </si>
  <si>
    <t>Suministro cámara domo interior 3MP</t>
  </si>
  <si>
    <t>Suministro cámara fija 2MP</t>
  </si>
  <si>
    <t>Suministro cámara IP tipo domo PTZ exterior 2MP 36X</t>
  </si>
  <si>
    <t>Suministro disco duro 6TB 7200 RPM</t>
  </si>
  <si>
    <t xml:space="preserve">Suministro cámara IP tipo domo 360° </t>
  </si>
  <si>
    <t>Suministro switch 24 puertos PoE</t>
  </si>
  <si>
    <t>Suministro multitoma horizontal</t>
  </si>
  <si>
    <t>Suministro patch panel 24 puertos</t>
  </si>
  <si>
    <t>Suministro organizador horizontal sencillo</t>
  </si>
  <si>
    <t>Suministro cable UTP Cat6A para enlace a sala monitoreo (incluye accesorios necesarios)</t>
  </si>
  <si>
    <t>Suministro cable UTP Cat6A para enlace a  rack ingreso tránsito (incluye accesorios necesarios)</t>
  </si>
  <si>
    <t>Suministro acometida 3X12</t>
  </si>
  <si>
    <t>Suministro tubería EMT 2”</t>
  </si>
  <si>
    <t>Suministro tubería EMT 1”</t>
  </si>
  <si>
    <t>Suministro caja 15X15</t>
  </si>
  <si>
    <t>Suministro cable UTP</t>
  </si>
  <si>
    <t>Suministro tubería 3/4”</t>
  </si>
  <si>
    <t>Suministro poste de fibra 12 metros</t>
  </si>
  <si>
    <t xml:space="preserve">Suministro gabinete de poste tipo intemperie </t>
  </si>
  <si>
    <t>Suministro cable UTP exterior</t>
  </si>
  <si>
    <t>Suministro cámara minidomo 2MP con audio</t>
  </si>
  <si>
    <t>Suministro grabador IP Móvil de 4 canales</t>
  </si>
  <si>
    <t>Suministro disco duro de 2 TB para NVR vehicular</t>
  </si>
  <si>
    <t>Suministro cámara tipo minidomo IP, 1080p con audio</t>
  </si>
  <si>
    <t>Implementación cámara domo interior 3MP</t>
  </si>
  <si>
    <t>Implementación cámara fija 2MP</t>
  </si>
  <si>
    <t>Implementación cámara IP tipo domo PTZ exterior 2MP 36X</t>
  </si>
  <si>
    <t>Implementación disco duro 6TB 7200 RPM</t>
  </si>
  <si>
    <t xml:space="preserve">Implementación cámara IP tipo domo 360° </t>
  </si>
  <si>
    <t>Implementación switch 24 puertos PoE</t>
  </si>
  <si>
    <t>Implementación multitoma horizontal</t>
  </si>
  <si>
    <t>Implementación patch panel 24 puertos</t>
  </si>
  <si>
    <t>Implementación organizador horizontal sencillo</t>
  </si>
  <si>
    <t>Implementación cable UTP Cat6A para enlace a sala monitoreo (incluye accesorios necesarios)</t>
  </si>
  <si>
    <t>Implementación cable UTP Cat6A para enlace a  rack ingreso tránsito (incluye accesorios necesarios)</t>
  </si>
  <si>
    <t>Implementación acometida 3X12</t>
  </si>
  <si>
    <t>Implementación tubería EMT 2”</t>
  </si>
  <si>
    <t>Implementación tubería EMT 1”</t>
  </si>
  <si>
    <t>Implementación caja 15X15</t>
  </si>
  <si>
    <t>Implementación poste de fibra 12 metros</t>
  </si>
  <si>
    <t xml:space="preserve">Implementación gabinete de poste tipo intemperie </t>
  </si>
  <si>
    <t>Cable UTP exterior Cat6A</t>
  </si>
  <si>
    <t>Implementación cámara tipo minidomo IP, 1080p con audio</t>
  </si>
  <si>
    <t>Implementación disco duro de 2 TB para NVR vehicular</t>
  </si>
  <si>
    <t>Implementación grabador IP Móvil de 4 canales</t>
  </si>
  <si>
    <t>Implementación cámara minidomo 2MP con audio</t>
  </si>
  <si>
    <t>Implementación cable UTP Cat6A</t>
  </si>
  <si>
    <t>Implementación tubería 3/4”</t>
  </si>
  <si>
    <t>Implementación patch cord Cat6A de 1 metro</t>
  </si>
  <si>
    <t>Suministro patch cord Cat6A de 1 metro</t>
  </si>
  <si>
    <t>Suministro mini domo panorámico 2MP con 3 cámaras 2MP</t>
  </si>
  <si>
    <t>Implementación mini domo panorámico 2MP con 3 cámaras 2MP</t>
  </si>
  <si>
    <t>Implementación rack pared 10U</t>
  </si>
  <si>
    <t>Suministro rack pared 10U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</si>
</sst>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164" formatCode="_-&quot;$&quot;\ * #,##0_-;\-&quot;$&quot;\ * #,##0_-;_-&quot;$&quot;\ * &quot;-&quot;_-;_-@_-"/>
    <numFmt numFmtId="165" formatCode="_-&quot;$&quot;* #,##0_-;\-&quot;$&quot;* #,##0_-;_-&quot;$&quot;* &quot;-&quot;??_-;_-@_-"/>
    <numFmt numFmtId="166" formatCode="0.00000%"/>
    <numFmt numFmtId="167" formatCode="_-&quot;$&quot;\ * #,##0_-;\-&quot;$&quot;\ * #,##0_-;_-&quot;$&quot;\ * &quot;-&quot;?????_-;_-@_-"/>
    <numFmt numFmtId="168" formatCode="&quot;$&quot;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4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64" fontId="3" fillId="2" borderId="1" xfId="2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0" fillId="0" borderId="0" xfId="0" applyNumberFormat="1"/>
    <xf numFmtId="164" fontId="3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3" fillId="0" borderId="0" xfId="2" applyFont="1" applyAlignment="1">
      <alignment vertical="center"/>
    </xf>
    <xf numFmtId="164" fontId="3" fillId="0" borderId="0" xfId="0" applyNumberFormat="1" applyFont="1" applyAlignment="1">
      <alignment vertical="center"/>
    </xf>
    <xf numFmtId="9" fontId="3" fillId="0" borderId="0" xfId="0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COMERCIAL/2018/PRO046%20-18%20SIS%20-%20Ampliaci&#243;n%20Sistema%20de%20CCTV%20-%20Secretar&#237;a%20de%20Movilidad/AIU/Propuesta%20Economica%20Secretaria%20de%20Movil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slado"/>
      <sheetName val="Hoja1"/>
      <sheetName val="Propuesta cliente"/>
      <sheetName val="Patios"/>
      <sheetName val="Laboratorios"/>
    </sheetNames>
    <sheetDataSet>
      <sheetData sheetId="0"/>
      <sheetData sheetId="1">
        <row r="2">
          <cell r="B2" t="str">
            <v>ITEM</v>
          </cell>
          <cell r="C2" t="str">
            <v>DESCRIPCION</v>
          </cell>
          <cell r="D2" t="str">
            <v>UNID</v>
          </cell>
          <cell r="E2" t="str">
            <v>CANT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6"/>
  <sheetViews>
    <sheetView tabSelected="1" zoomScale="120" zoomScaleNormal="120" workbookViewId="0">
      <selection activeCell="H12" sqref="H12"/>
    </sheetView>
  </sheetViews>
  <sheetFormatPr baseColWidth="10" defaultRowHeight="12" x14ac:dyDescent="0.25"/>
  <cols>
    <col min="1" max="1" width="3.28515625" style="1" customWidth="1"/>
    <col min="2" max="2" width="4.85546875" style="22" customWidth="1"/>
    <col min="3" max="3" width="31.7109375" style="18" customWidth="1"/>
    <col min="4" max="4" width="6.140625" style="22" customWidth="1"/>
    <col min="5" max="5" width="5.140625" style="22" customWidth="1"/>
    <col min="6" max="6" width="13.5703125" style="22" customWidth="1"/>
    <col min="7" max="7" width="14.42578125" style="22" customWidth="1"/>
    <col min="8" max="8" width="29.28515625" style="18" customWidth="1"/>
    <col min="9" max="9" width="15.85546875" style="1" bestFit="1" customWidth="1"/>
    <col min="10" max="10" width="14.140625" style="1" bestFit="1" customWidth="1"/>
    <col min="11" max="16384" width="11.42578125" style="1"/>
  </cols>
  <sheetData>
    <row r="2" spans="2:7" x14ac:dyDescent="0.25">
      <c r="B2" s="34" t="s">
        <v>12</v>
      </c>
      <c r="C2" s="34"/>
      <c r="D2" s="34"/>
      <c r="E2" s="34"/>
      <c r="F2" s="34"/>
      <c r="G2" s="34"/>
    </row>
    <row r="3" spans="2:7" x14ac:dyDescent="0.25">
      <c r="B3" s="34" t="s">
        <v>11</v>
      </c>
      <c r="C3" s="34"/>
      <c r="D3" s="34"/>
      <c r="E3" s="34"/>
      <c r="F3" s="34"/>
      <c r="G3" s="34"/>
    </row>
    <row r="4" spans="2:7" x14ac:dyDescent="0.25">
      <c r="B4" s="34" t="s">
        <v>0</v>
      </c>
      <c r="C4" s="34"/>
      <c r="D4" s="34"/>
      <c r="E4" s="34"/>
      <c r="F4" s="34"/>
      <c r="G4" s="34"/>
    </row>
    <row r="5" spans="2:7" x14ac:dyDescent="0.25">
      <c r="B5" s="2" t="str">
        <f>[1]Hoja1!B2</f>
        <v>ITEM</v>
      </c>
      <c r="C5" s="3" t="str">
        <f>[1]Hoja1!C2</f>
        <v>DESCRIPCION</v>
      </c>
      <c r="D5" s="2" t="str">
        <f>[1]Hoja1!D2</f>
        <v>UNID</v>
      </c>
      <c r="E5" s="2" t="str">
        <f>[1]Hoja1!E2</f>
        <v>CANT</v>
      </c>
      <c r="F5" s="2" t="s">
        <v>1</v>
      </c>
      <c r="G5" s="2" t="s">
        <v>2</v>
      </c>
    </row>
    <row r="6" spans="2:7" x14ac:dyDescent="0.25">
      <c r="B6" s="2"/>
      <c r="C6" s="32" t="s">
        <v>14</v>
      </c>
      <c r="D6" s="2"/>
      <c r="E6" s="2"/>
      <c r="F6" s="2"/>
      <c r="G6" s="2"/>
    </row>
    <row r="7" spans="2:7" x14ac:dyDescent="0.25">
      <c r="B7" s="4">
        <v>1</v>
      </c>
      <c r="C7" s="25" t="s">
        <v>19</v>
      </c>
      <c r="D7" s="4" t="s">
        <v>3</v>
      </c>
      <c r="E7" s="6">
        <v>7</v>
      </c>
      <c r="F7" s="7"/>
      <c r="G7" s="8">
        <f t="shared" ref="G7:G30" si="0">F7*E7</f>
        <v>0</v>
      </c>
    </row>
    <row r="8" spans="2:7" x14ac:dyDescent="0.25">
      <c r="B8" s="4">
        <f t="shared" ref="B8:B30" si="1">B7+1</f>
        <v>2</v>
      </c>
      <c r="C8" s="25" t="s">
        <v>20</v>
      </c>
      <c r="D8" s="4" t="s">
        <v>3</v>
      </c>
      <c r="E8" s="4">
        <v>3</v>
      </c>
      <c r="F8" s="7"/>
      <c r="G8" s="8">
        <f t="shared" si="0"/>
        <v>0</v>
      </c>
    </row>
    <row r="9" spans="2:7" ht="22.5" customHeight="1" x14ac:dyDescent="0.25">
      <c r="B9" s="4">
        <f t="shared" si="1"/>
        <v>3</v>
      </c>
      <c r="C9" s="25" t="s">
        <v>21</v>
      </c>
      <c r="D9" s="4" t="s">
        <v>3</v>
      </c>
      <c r="E9" s="4">
        <v>2</v>
      </c>
      <c r="F9" s="7"/>
      <c r="G9" s="8">
        <f t="shared" si="0"/>
        <v>0</v>
      </c>
    </row>
    <row r="10" spans="2:7" ht="14.25" customHeight="1" x14ac:dyDescent="0.25">
      <c r="B10" s="4">
        <f t="shared" si="1"/>
        <v>4</v>
      </c>
      <c r="C10" s="25" t="s">
        <v>15</v>
      </c>
      <c r="D10" s="4" t="s">
        <v>3</v>
      </c>
      <c r="E10" s="4">
        <v>1</v>
      </c>
      <c r="F10" s="7"/>
      <c r="G10" s="8">
        <f t="shared" si="0"/>
        <v>0</v>
      </c>
    </row>
    <row r="11" spans="2:7" ht="13.5" customHeight="1" x14ac:dyDescent="0.25">
      <c r="B11" s="4">
        <f t="shared" si="1"/>
        <v>5</v>
      </c>
      <c r="C11" s="25" t="s">
        <v>22</v>
      </c>
      <c r="D11" s="4" t="s">
        <v>3</v>
      </c>
      <c r="E11" s="4">
        <v>9</v>
      </c>
      <c r="F11" s="7"/>
      <c r="G11" s="8">
        <f t="shared" si="0"/>
        <v>0</v>
      </c>
    </row>
    <row r="12" spans="2:7" ht="26.25" customHeight="1" x14ac:dyDescent="0.25">
      <c r="B12" s="4">
        <f t="shared" si="1"/>
        <v>6</v>
      </c>
      <c r="C12" s="25" t="s">
        <v>69</v>
      </c>
      <c r="D12" s="4" t="s">
        <v>3</v>
      </c>
      <c r="E12" s="4">
        <v>3</v>
      </c>
      <c r="F12" s="7"/>
      <c r="G12" s="8">
        <f t="shared" si="0"/>
        <v>0</v>
      </c>
    </row>
    <row r="13" spans="2:7" x14ac:dyDescent="0.25">
      <c r="B13" s="4">
        <f t="shared" si="1"/>
        <v>7</v>
      </c>
      <c r="C13" s="25" t="s">
        <v>23</v>
      </c>
      <c r="D13" s="4" t="s">
        <v>3</v>
      </c>
      <c r="E13" s="4">
        <v>1</v>
      </c>
      <c r="F13" s="7"/>
      <c r="G13" s="8">
        <f t="shared" si="0"/>
        <v>0</v>
      </c>
    </row>
    <row r="14" spans="2:7" x14ac:dyDescent="0.25">
      <c r="B14" s="4">
        <f t="shared" si="1"/>
        <v>8</v>
      </c>
      <c r="C14" s="25" t="s">
        <v>72</v>
      </c>
      <c r="D14" s="4" t="s">
        <v>3</v>
      </c>
      <c r="E14" s="4">
        <v>1</v>
      </c>
      <c r="F14" s="7"/>
      <c r="G14" s="8">
        <f t="shared" si="0"/>
        <v>0</v>
      </c>
    </row>
    <row r="15" spans="2:7" x14ac:dyDescent="0.25">
      <c r="B15" s="4">
        <f t="shared" si="1"/>
        <v>9</v>
      </c>
      <c r="C15" s="25" t="s">
        <v>24</v>
      </c>
      <c r="D15" s="4" t="s">
        <v>3</v>
      </c>
      <c r="E15" s="4">
        <v>2</v>
      </c>
      <c r="F15" s="7"/>
      <c r="G15" s="8">
        <f t="shared" si="0"/>
        <v>0</v>
      </c>
    </row>
    <row r="16" spans="2:7" x14ac:dyDescent="0.25">
      <c r="B16" s="4">
        <f t="shared" si="1"/>
        <v>10</v>
      </c>
      <c r="C16" s="25" t="s">
        <v>25</v>
      </c>
      <c r="D16" s="4" t="s">
        <v>3</v>
      </c>
      <c r="E16" s="4">
        <v>1</v>
      </c>
      <c r="F16" s="7"/>
      <c r="G16" s="8">
        <f t="shared" si="0"/>
        <v>0</v>
      </c>
    </row>
    <row r="17" spans="2:8" x14ac:dyDescent="0.25">
      <c r="B17" s="4">
        <f t="shared" si="1"/>
        <v>11</v>
      </c>
      <c r="C17" s="25" t="s">
        <v>26</v>
      </c>
      <c r="D17" s="4" t="s">
        <v>3</v>
      </c>
      <c r="E17" s="4">
        <v>1</v>
      </c>
      <c r="F17" s="7"/>
      <c r="G17" s="8">
        <f t="shared" si="0"/>
        <v>0</v>
      </c>
    </row>
    <row r="18" spans="2:8" ht="11.25" customHeight="1" x14ac:dyDescent="0.25">
      <c r="B18" s="4">
        <f t="shared" si="1"/>
        <v>12</v>
      </c>
      <c r="C18" s="25" t="s">
        <v>27</v>
      </c>
      <c r="D18" s="4" t="s">
        <v>3</v>
      </c>
      <c r="E18" s="4">
        <v>1</v>
      </c>
      <c r="F18" s="7"/>
      <c r="G18" s="8">
        <f t="shared" si="0"/>
        <v>0</v>
      </c>
    </row>
    <row r="19" spans="2:8" x14ac:dyDescent="0.25">
      <c r="B19" s="4">
        <f t="shared" si="1"/>
        <v>13</v>
      </c>
      <c r="C19" s="25" t="s">
        <v>68</v>
      </c>
      <c r="D19" s="4" t="s">
        <v>3</v>
      </c>
      <c r="E19" s="4">
        <v>8</v>
      </c>
      <c r="F19" s="7"/>
      <c r="G19" s="8">
        <f t="shared" si="0"/>
        <v>0</v>
      </c>
    </row>
    <row r="20" spans="2:8" ht="25.5" customHeight="1" x14ac:dyDescent="0.25">
      <c r="B20" s="4">
        <f t="shared" si="1"/>
        <v>14</v>
      </c>
      <c r="C20" s="5" t="s">
        <v>28</v>
      </c>
      <c r="D20" s="4" t="s">
        <v>4</v>
      </c>
      <c r="E20" s="9">
        <v>95</v>
      </c>
      <c r="F20" s="7"/>
      <c r="G20" s="8">
        <f t="shared" si="0"/>
        <v>0</v>
      </c>
    </row>
    <row r="21" spans="2:8" ht="36" x14ac:dyDescent="0.25">
      <c r="B21" s="4">
        <f t="shared" si="1"/>
        <v>15</v>
      </c>
      <c r="C21" s="5" t="s">
        <v>29</v>
      </c>
      <c r="D21" s="4" t="s">
        <v>4</v>
      </c>
      <c r="E21" s="9">
        <v>85</v>
      </c>
      <c r="F21" s="7"/>
      <c r="G21" s="8">
        <f t="shared" si="0"/>
        <v>0</v>
      </c>
    </row>
    <row r="22" spans="2:8" x14ac:dyDescent="0.25">
      <c r="B22" s="4">
        <f t="shared" si="1"/>
        <v>16</v>
      </c>
      <c r="C22" s="5" t="s">
        <v>30</v>
      </c>
      <c r="D22" s="4" t="s">
        <v>4</v>
      </c>
      <c r="E22" s="9">
        <v>105</v>
      </c>
      <c r="F22" s="7"/>
      <c r="G22" s="8">
        <f t="shared" si="0"/>
        <v>0</v>
      </c>
    </row>
    <row r="23" spans="2:8" x14ac:dyDescent="0.25">
      <c r="B23" s="4">
        <f t="shared" si="1"/>
        <v>17</v>
      </c>
      <c r="C23" s="5" t="s">
        <v>31</v>
      </c>
      <c r="D23" s="4" t="s">
        <v>4</v>
      </c>
      <c r="E23" s="9">
        <v>9</v>
      </c>
      <c r="F23" s="7"/>
      <c r="G23" s="8">
        <f t="shared" si="0"/>
        <v>0</v>
      </c>
      <c r="H23" s="33"/>
    </row>
    <row r="24" spans="2:8" x14ac:dyDescent="0.25">
      <c r="B24" s="4">
        <f t="shared" si="1"/>
        <v>18</v>
      </c>
      <c r="C24" s="5" t="s">
        <v>32</v>
      </c>
      <c r="D24" s="4" t="s">
        <v>4</v>
      </c>
      <c r="E24" s="9">
        <v>57</v>
      </c>
      <c r="F24" s="7"/>
      <c r="G24" s="8">
        <f t="shared" si="0"/>
        <v>0</v>
      </c>
      <c r="H24" s="33"/>
    </row>
    <row r="25" spans="2:8" x14ac:dyDescent="0.25">
      <c r="B25" s="4">
        <f t="shared" si="1"/>
        <v>19</v>
      </c>
      <c r="C25" s="5" t="s">
        <v>33</v>
      </c>
      <c r="D25" s="4" t="s">
        <v>3</v>
      </c>
      <c r="E25" s="9">
        <v>6</v>
      </c>
      <c r="F25" s="7"/>
      <c r="G25" s="8">
        <f t="shared" si="0"/>
        <v>0</v>
      </c>
      <c r="H25" s="33"/>
    </row>
    <row r="26" spans="2:8" x14ac:dyDescent="0.25">
      <c r="B26" s="4">
        <f t="shared" si="1"/>
        <v>20</v>
      </c>
      <c r="C26" s="5" t="s">
        <v>35</v>
      </c>
      <c r="D26" s="4" t="s">
        <v>4</v>
      </c>
      <c r="E26" s="9">
        <v>243</v>
      </c>
      <c r="F26" s="7"/>
      <c r="G26" s="8">
        <f t="shared" si="0"/>
        <v>0</v>
      </c>
      <c r="H26" s="33"/>
    </row>
    <row r="27" spans="2:8" x14ac:dyDescent="0.25">
      <c r="B27" s="4">
        <f t="shared" si="1"/>
        <v>21</v>
      </c>
      <c r="C27" s="5" t="s">
        <v>34</v>
      </c>
      <c r="D27" s="4" t="s">
        <v>4</v>
      </c>
      <c r="E27" s="9">
        <v>657</v>
      </c>
      <c r="F27" s="7"/>
      <c r="G27" s="8">
        <f t="shared" si="0"/>
        <v>0</v>
      </c>
    </row>
    <row r="28" spans="2:8" x14ac:dyDescent="0.25">
      <c r="B28" s="4">
        <f t="shared" si="1"/>
        <v>22</v>
      </c>
      <c r="C28" s="5" t="s">
        <v>36</v>
      </c>
      <c r="D28" s="4" t="s">
        <v>3</v>
      </c>
      <c r="E28" s="9">
        <v>1</v>
      </c>
      <c r="F28" s="7"/>
      <c r="G28" s="8">
        <f t="shared" si="0"/>
        <v>0</v>
      </c>
      <c r="H28" s="33"/>
    </row>
    <row r="29" spans="2:8" ht="10.5" customHeight="1" x14ac:dyDescent="0.25">
      <c r="B29" s="4">
        <f t="shared" si="1"/>
        <v>23</v>
      </c>
      <c r="C29" s="5" t="s">
        <v>37</v>
      </c>
      <c r="D29" s="4" t="s">
        <v>3</v>
      </c>
      <c r="E29" s="9">
        <v>1</v>
      </c>
      <c r="F29" s="7"/>
      <c r="G29" s="8">
        <f t="shared" si="0"/>
        <v>0</v>
      </c>
      <c r="H29" s="33"/>
    </row>
    <row r="30" spans="2:8" x14ac:dyDescent="0.25">
      <c r="B30" s="4">
        <f t="shared" si="1"/>
        <v>24</v>
      </c>
      <c r="C30" s="25" t="s">
        <v>38</v>
      </c>
      <c r="D30" s="4" t="s">
        <v>4</v>
      </c>
      <c r="E30" s="9">
        <v>90</v>
      </c>
      <c r="F30" s="7"/>
      <c r="G30" s="8">
        <f t="shared" si="0"/>
        <v>0</v>
      </c>
    </row>
    <row r="31" spans="2:8" x14ac:dyDescent="0.25">
      <c r="B31" s="10"/>
      <c r="C31" s="11" t="s">
        <v>13</v>
      </c>
      <c r="D31" s="10"/>
      <c r="E31" s="12"/>
      <c r="F31" s="13"/>
      <c r="G31" s="14"/>
    </row>
    <row r="32" spans="2:8" ht="14.25" customHeight="1" x14ac:dyDescent="0.25">
      <c r="B32" s="4">
        <v>25</v>
      </c>
      <c r="C32" s="25" t="s">
        <v>39</v>
      </c>
      <c r="D32" s="4" t="s">
        <v>3</v>
      </c>
      <c r="E32" s="4">
        <v>1</v>
      </c>
      <c r="F32" s="7"/>
      <c r="G32" s="8">
        <f>F32*E32</f>
        <v>0</v>
      </c>
    </row>
    <row r="33" spans="2:10" ht="12" customHeight="1" x14ac:dyDescent="0.25">
      <c r="B33" s="4">
        <v>26</v>
      </c>
      <c r="C33" s="25" t="s">
        <v>40</v>
      </c>
      <c r="D33" s="4" t="s">
        <v>3</v>
      </c>
      <c r="E33" s="4">
        <v>1</v>
      </c>
      <c r="F33" s="7"/>
      <c r="G33" s="8">
        <f>F33*E33</f>
        <v>0</v>
      </c>
    </row>
    <row r="34" spans="2:10" ht="24" x14ac:dyDescent="0.25">
      <c r="B34" s="4">
        <v>27</v>
      </c>
      <c r="C34" s="25" t="s">
        <v>41</v>
      </c>
      <c r="D34" s="4" t="s">
        <v>3</v>
      </c>
      <c r="E34" s="4">
        <v>1</v>
      </c>
      <c r="F34" s="7"/>
      <c r="G34" s="8">
        <f>F34*E34</f>
        <v>0</v>
      </c>
    </row>
    <row r="35" spans="2:10" ht="21" customHeight="1" x14ac:dyDescent="0.25">
      <c r="B35" s="4">
        <v>28</v>
      </c>
      <c r="C35" s="25" t="s">
        <v>42</v>
      </c>
      <c r="D35" s="4" t="s">
        <v>3</v>
      </c>
      <c r="E35" s="4">
        <v>2</v>
      </c>
      <c r="F35" s="7"/>
      <c r="G35" s="8">
        <f>F35*E35</f>
        <v>0</v>
      </c>
    </row>
    <row r="36" spans="2:10" x14ac:dyDescent="0.25">
      <c r="B36" s="35" t="s">
        <v>5</v>
      </c>
      <c r="C36" s="36"/>
      <c r="D36" s="36"/>
      <c r="E36" s="37"/>
      <c r="F36" s="2"/>
      <c r="G36" s="15">
        <f>SUM(G7:G35)</f>
        <v>0</v>
      </c>
    </row>
    <row r="37" spans="2:10" x14ac:dyDescent="0.2">
      <c r="B37" s="35" t="s">
        <v>6</v>
      </c>
      <c r="C37" s="36"/>
      <c r="D37" s="36"/>
      <c r="E37" s="37"/>
      <c r="F37" s="16">
        <v>0.19</v>
      </c>
      <c r="G37" s="15">
        <f>G36*0.19</f>
        <v>0</v>
      </c>
    </row>
    <row r="38" spans="2:10" x14ac:dyDescent="0.25">
      <c r="B38" s="38" t="s">
        <v>7</v>
      </c>
      <c r="C38" s="39"/>
      <c r="D38" s="39"/>
      <c r="E38" s="40"/>
      <c r="F38" s="2"/>
      <c r="G38" s="15">
        <f>G36+G37</f>
        <v>0</v>
      </c>
    </row>
    <row r="40" spans="2:10" x14ac:dyDescent="0.25">
      <c r="B40" s="41" t="s">
        <v>8</v>
      </c>
      <c r="C40" s="41"/>
      <c r="D40" s="41"/>
      <c r="E40" s="41"/>
      <c r="F40" s="41"/>
      <c r="G40" s="41"/>
    </row>
    <row r="41" spans="2:10" ht="12" customHeight="1" x14ac:dyDescent="0.25">
      <c r="B41" s="2" t="str">
        <f>B5</f>
        <v>ITEM</v>
      </c>
      <c r="C41" s="3" t="str">
        <f>C5</f>
        <v>DESCRIPCION</v>
      </c>
      <c r="D41" s="2" t="str">
        <f>D5</f>
        <v>UNID</v>
      </c>
      <c r="E41" s="2" t="str">
        <f>E5</f>
        <v>CANT</v>
      </c>
      <c r="F41" s="3" t="s">
        <v>1</v>
      </c>
      <c r="G41" s="2" t="s">
        <v>2</v>
      </c>
    </row>
    <row r="42" spans="2:10" x14ac:dyDescent="0.25">
      <c r="B42" s="2"/>
      <c r="C42" s="32" t="s">
        <v>14</v>
      </c>
      <c r="D42" s="2"/>
      <c r="E42" s="2"/>
      <c r="F42" s="2"/>
      <c r="G42" s="2"/>
    </row>
    <row r="43" spans="2:10" ht="13.5" customHeight="1" x14ac:dyDescent="0.25">
      <c r="B43" s="4">
        <v>1</v>
      </c>
      <c r="C43" s="5" t="s">
        <v>43</v>
      </c>
      <c r="D43" s="4" t="s">
        <v>3</v>
      </c>
      <c r="E43" s="4">
        <v>7</v>
      </c>
      <c r="F43" s="7"/>
      <c r="G43" s="7">
        <f t="shared" ref="G43:G68" si="2">F43*E43</f>
        <v>0</v>
      </c>
      <c r="I43" s="30"/>
      <c r="J43" s="30"/>
    </row>
    <row r="44" spans="2:10" x14ac:dyDescent="0.25">
      <c r="B44" s="4">
        <f t="shared" ref="B44:B68" si="3">B43+1</f>
        <v>2</v>
      </c>
      <c r="C44" s="5" t="s">
        <v>44</v>
      </c>
      <c r="D44" s="4" t="s">
        <v>3</v>
      </c>
      <c r="E44" s="4">
        <v>3</v>
      </c>
      <c r="F44" s="7"/>
      <c r="G44" s="7">
        <f t="shared" si="2"/>
        <v>0</v>
      </c>
      <c r="I44" s="30"/>
      <c r="J44" s="30"/>
    </row>
    <row r="45" spans="2:10" ht="24" customHeight="1" x14ac:dyDescent="0.25">
      <c r="B45" s="4">
        <f t="shared" si="3"/>
        <v>3</v>
      </c>
      <c r="C45" s="5" t="s">
        <v>45</v>
      </c>
      <c r="D45" s="4" t="s">
        <v>3</v>
      </c>
      <c r="E45" s="4">
        <v>2</v>
      </c>
      <c r="F45" s="7"/>
      <c r="G45" s="7">
        <f t="shared" si="2"/>
        <v>0</v>
      </c>
      <c r="I45" s="30"/>
      <c r="J45" s="30"/>
    </row>
    <row r="46" spans="2:10" ht="24" x14ac:dyDescent="0.25">
      <c r="B46" s="4">
        <f t="shared" si="3"/>
        <v>4</v>
      </c>
      <c r="C46" s="5" t="s">
        <v>18</v>
      </c>
      <c r="D46" s="4" t="s">
        <v>3</v>
      </c>
      <c r="E46" s="4">
        <v>1</v>
      </c>
      <c r="F46" s="7"/>
      <c r="G46" s="7">
        <f t="shared" si="2"/>
        <v>0</v>
      </c>
      <c r="I46" s="30"/>
      <c r="J46" s="30"/>
    </row>
    <row r="47" spans="2:10" ht="14.25" customHeight="1" x14ac:dyDescent="0.25">
      <c r="B47" s="4">
        <f t="shared" si="3"/>
        <v>5</v>
      </c>
      <c r="C47" s="5" t="s">
        <v>46</v>
      </c>
      <c r="D47" s="4" t="s">
        <v>3</v>
      </c>
      <c r="E47" s="4">
        <v>9</v>
      </c>
      <c r="F47" s="7"/>
      <c r="G47" s="7">
        <f t="shared" si="2"/>
        <v>0</v>
      </c>
      <c r="I47" s="30"/>
      <c r="J47" s="30"/>
    </row>
    <row r="48" spans="2:10" ht="24.75" customHeight="1" x14ac:dyDescent="0.25">
      <c r="B48" s="4">
        <f t="shared" si="3"/>
        <v>6</v>
      </c>
      <c r="C48" s="5" t="s">
        <v>70</v>
      </c>
      <c r="D48" s="4" t="s">
        <v>3</v>
      </c>
      <c r="E48" s="4">
        <v>3</v>
      </c>
      <c r="F48" s="7"/>
      <c r="G48" s="7">
        <f t="shared" si="2"/>
        <v>0</v>
      </c>
      <c r="I48" s="30"/>
      <c r="J48" s="30"/>
    </row>
    <row r="49" spans="2:10" ht="12" customHeight="1" x14ac:dyDescent="0.25">
      <c r="B49" s="4">
        <f t="shared" si="3"/>
        <v>7</v>
      </c>
      <c r="C49" s="5" t="s">
        <v>47</v>
      </c>
      <c r="D49" s="4" t="s">
        <v>3</v>
      </c>
      <c r="E49" s="4">
        <v>1</v>
      </c>
      <c r="F49" s="7"/>
      <c r="G49" s="7">
        <f t="shared" si="2"/>
        <v>0</v>
      </c>
      <c r="I49" s="30"/>
      <c r="J49" s="30"/>
    </row>
    <row r="50" spans="2:10" x14ac:dyDescent="0.25">
      <c r="B50" s="4">
        <f t="shared" si="3"/>
        <v>8</v>
      </c>
      <c r="C50" s="5" t="s">
        <v>71</v>
      </c>
      <c r="D50" s="4" t="s">
        <v>3</v>
      </c>
      <c r="E50" s="4">
        <v>1</v>
      </c>
      <c r="F50" s="7"/>
      <c r="G50" s="7">
        <f t="shared" si="2"/>
        <v>0</v>
      </c>
      <c r="I50" s="30"/>
      <c r="J50" s="30"/>
    </row>
    <row r="51" spans="2:10" x14ac:dyDescent="0.25">
      <c r="B51" s="4">
        <f t="shared" si="3"/>
        <v>9</v>
      </c>
      <c r="C51" s="5" t="s">
        <v>48</v>
      </c>
      <c r="D51" s="4" t="s">
        <v>3</v>
      </c>
      <c r="E51" s="4">
        <v>2</v>
      </c>
      <c r="F51" s="7"/>
      <c r="G51" s="7">
        <f t="shared" si="2"/>
        <v>0</v>
      </c>
      <c r="I51" s="30"/>
      <c r="J51" s="30"/>
    </row>
    <row r="52" spans="2:10" x14ac:dyDescent="0.25">
      <c r="B52" s="4">
        <f t="shared" si="3"/>
        <v>10</v>
      </c>
      <c r="C52" s="5" t="s">
        <v>49</v>
      </c>
      <c r="D52" s="4" t="s">
        <v>3</v>
      </c>
      <c r="E52" s="4">
        <v>1</v>
      </c>
      <c r="F52" s="7"/>
      <c r="G52" s="7">
        <f t="shared" si="2"/>
        <v>0</v>
      </c>
      <c r="I52" s="30"/>
      <c r="J52" s="30"/>
    </row>
    <row r="53" spans="2:10" ht="12.75" customHeight="1" x14ac:dyDescent="0.25">
      <c r="B53" s="4">
        <f t="shared" si="3"/>
        <v>11</v>
      </c>
      <c r="C53" s="5" t="s">
        <v>50</v>
      </c>
      <c r="D53" s="4" t="s">
        <v>3</v>
      </c>
      <c r="E53" s="4">
        <v>1</v>
      </c>
      <c r="F53" s="7"/>
      <c r="G53" s="7">
        <f t="shared" si="2"/>
        <v>0</v>
      </c>
      <c r="I53" s="30"/>
      <c r="J53" s="30"/>
    </row>
    <row r="54" spans="2:10" ht="24" x14ac:dyDescent="0.25">
      <c r="B54" s="4">
        <f t="shared" si="3"/>
        <v>12</v>
      </c>
      <c r="C54" s="5" t="s">
        <v>51</v>
      </c>
      <c r="D54" s="4" t="s">
        <v>3</v>
      </c>
      <c r="E54" s="4">
        <v>1</v>
      </c>
      <c r="F54" s="7"/>
      <c r="G54" s="7">
        <f t="shared" si="2"/>
        <v>0</v>
      </c>
      <c r="I54" s="30"/>
      <c r="J54" s="30"/>
    </row>
    <row r="55" spans="2:10" ht="14.25" customHeight="1" x14ac:dyDescent="0.25">
      <c r="B55" s="4">
        <f t="shared" si="3"/>
        <v>13</v>
      </c>
      <c r="C55" s="5" t="s">
        <v>67</v>
      </c>
      <c r="D55" s="4" t="s">
        <v>3</v>
      </c>
      <c r="E55" s="4">
        <v>8</v>
      </c>
      <c r="F55" s="7"/>
      <c r="G55" s="7">
        <f t="shared" si="2"/>
        <v>0</v>
      </c>
      <c r="I55" s="30"/>
      <c r="J55" s="30"/>
    </row>
    <row r="56" spans="2:10" s="18" customFormat="1" ht="36" x14ac:dyDescent="0.25">
      <c r="B56" s="4">
        <f t="shared" si="3"/>
        <v>14</v>
      </c>
      <c r="C56" s="5" t="s">
        <v>52</v>
      </c>
      <c r="D56" s="9" t="s">
        <v>4</v>
      </c>
      <c r="E56" s="9">
        <v>95</v>
      </c>
      <c r="F56" s="17"/>
      <c r="G56" s="17">
        <f t="shared" si="2"/>
        <v>0</v>
      </c>
      <c r="I56" s="30"/>
      <c r="J56" s="30"/>
    </row>
    <row r="57" spans="2:10" s="18" customFormat="1" ht="36" x14ac:dyDescent="0.25">
      <c r="B57" s="4">
        <f t="shared" si="3"/>
        <v>15</v>
      </c>
      <c r="C57" s="5" t="s">
        <v>53</v>
      </c>
      <c r="D57" s="9" t="s">
        <v>4</v>
      </c>
      <c r="E57" s="9">
        <v>85</v>
      </c>
      <c r="F57" s="17"/>
      <c r="G57" s="17">
        <f t="shared" si="2"/>
        <v>0</v>
      </c>
      <c r="I57" s="30"/>
      <c r="J57" s="30"/>
    </row>
    <row r="58" spans="2:10" s="18" customFormat="1" x14ac:dyDescent="0.25">
      <c r="B58" s="4">
        <f t="shared" si="3"/>
        <v>16</v>
      </c>
      <c r="C58" s="5" t="s">
        <v>54</v>
      </c>
      <c r="D58" s="9" t="s">
        <v>4</v>
      </c>
      <c r="E58" s="9">
        <v>105</v>
      </c>
      <c r="F58" s="17"/>
      <c r="G58" s="17">
        <f t="shared" si="2"/>
        <v>0</v>
      </c>
      <c r="I58" s="30"/>
      <c r="J58" s="30"/>
    </row>
    <row r="59" spans="2:10" s="18" customFormat="1" x14ac:dyDescent="0.25">
      <c r="B59" s="4">
        <f t="shared" si="3"/>
        <v>17</v>
      </c>
      <c r="C59" s="5" t="s">
        <v>55</v>
      </c>
      <c r="D59" s="9" t="s">
        <v>4</v>
      </c>
      <c r="E59" s="9">
        <v>9</v>
      </c>
      <c r="F59" s="17"/>
      <c r="G59" s="17">
        <f t="shared" si="2"/>
        <v>0</v>
      </c>
      <c r="H59" s="33"/>
      <c r="I59" s="30"/>
      <c r="J59" s="30"/>
    </row>
    <row r="60" spans="2:10" s="18" customFormat="1" x14ac:dyDescent="0.25">
      <c r="B60" s="4">
        <f t="shared" si="3"/>
        <v>18</v>
      </c>
      <c r="C60" s="5" t="s">
        <v>56</v>
      </c>
      <c r="D60" s="9" t="s">
        <v>4</v>
      </c>
      <c r="E60" s="9">
        <v>57</v>
      </c>
      <c r="F60" s="17"/>
      <c r="G60" s="17">
        <f t="shared" si="2"/>
        <v>0</v>
      </c>
      <c r="H60" s="33"/>
      <c r="I60" s="30"/>
      <c r="J60" s="30"/>
    </row>
    <row r="61" spans="2:10" s="18" customFormat="1" x14ac:dyDescent="0.25">
      <c r="B61" s="4">
        <f t="shared" si="3"/>
        <v>19</v>
      </c>
      <c r="C61" s="5" t="s">
        <v>57</v>
      </c>
      <c r="D61" s="9" t="s">
        <v>3</v>
      </c>
      <c r="E61" s="9">
        <v>6</v>
      </c>
      <c r="F61" s="17"/>
      <c r="G61" s="17">
        <f t="shared" si="2"/>
        <v>0</v>
      </c>
      <c r="H61" s="33"/>
      <c r="I61" s="30"/>
      <c r="J61" s="30"/>
    </row>
    <row r="62" spans="2:10" s="18" customFormat="1" x14ac:dyDescent="0.25">
      <c r="B62" s="4">
        <f t="shared" si="3"/>
        <v>20</v>
      </c>
      <c r="C62" s="5" t="s">
        <v>66</v>
      </c>
      <c r="D62" s="9" t="s">
        <v>4</v>
      </c>
      <c r="E62" s="9">
        <v>243</v>
      </c>
      <c r="F62" s="17"/>
      <c r="G62" s="17">
        <f t="shared" si="2"/>
        <v>0</v>
      </c>
      <c r="H62" s="33"/>
      <c r="I62" s="30"/>
      <c r="J62" s="30"/>
    </row>
    <row r="63" spans="2:10" s="18" customFormat="1" x14ac:dyDescent="0.25">
      <c r="B63" s="4">
        <f t="shared" si="3"/>
        <v>21</v>
      </c>
      <c r="C63" s="5" t="s">
        <v>65</v>
      </c>
      <c r="D63" s="9" t="s">
        <v>4</v>
      </c>
      <c r="E63" s="9">
        <v>657</v>
      </c>
      <c r="F63" s="17"/>
      <c r="G63" s="17">
        <f t="shared" si="2"/>
        <v>0</v>
      </c>
      <c r="I63" s="30"/>
      <c r="J63" s="30"/>
    </row>
    <row r="64" spans="2:10" s="18" customFormat="1" ht="13.5" customHeight="1" x14ac:dyDescent="0.25">
      <c r="B64" s="4">
        <f t="shared" si="3"/>
        <v>22</v>
      </c>
      <c r="C64" s="5" t="s">
        <v>58</v>
      </c>
      <c r="D64" s="9" t="s">
        <v>3</v>
      </c>
      <c r="E64" s="9">
        <v>1</v>
      </c>
      <c r="F64" s="17"/>
      <c r="G64" s="17">
        <f t="shared" si="2"/>
        <v>0</v>
      </c>
      <c r="H64" s="33"/>
      <c r="I64" s="30"/>
      <c r="J64" s="30"/>
    </row>
    <row r="65" spans="2:11" s="18" customFormat="1" ht="23.25" customHeight="1" x14ac:dyDescent="0.25">
      <c r="B65" s="4">
        <f t="shared" si="3"/>
        <v>23</v>
      </c>
      <c r="C65" s="5" t="s">
        <v>59</v>
      </c>
      <c r="D65" s="9" t="s">
        <v>3</v>
      </c>
      <c r="E65" s="9">
        <v>1</v>
      </c>
      <c r="F65" s="17"/>
      <c r="G65" s="17">
        <f t="shared" si="2"/>
        <v>0</v>
      </c>
      <c r="H65" s="33"/>
      <c r="I65" s="30"/>
      <c r="J65" s="30"/>
    </row>
    <row r="66" spans="2:11" s="18" customFormat="1" x14ac:dyDescent="0.25">
      <c r="B66" s="4">
        <f t="shared" si="3"/>
        <v>24</v>
      </c>
      <c r="C66" s="5" t="s">
        <v>16</v>
      </c>
      <c r="D66" s="9" t="s">
        <v>3</v>
      </c>
      <c r="E66" s="9">
        <v>1</v>
      </c>
      <c r="F66" s="17"/>
      <c r="G66" s="17">
        <f t="shared" si="2"/>
        <v>0</v>
      </c>
      <c r="H66" s="33"/>
      <c r="I66" s="30"/>
      <c r="J66" s="30"/>
    </row>
    <row r="67" spans="2:11" x14ac:dyDescent="0.25">
      <c r="B67" s="4">
        <f t="shared" si="3"/>
        <v>25</v>
      </c>
      <c r="C67" s="5" t="s">
        <v>17</v>
      </c>
      <c r="D67" s="4" t="s">
        <v>4</v>
      </c>
      <c r="E67" s="4">
        <v>10</v>
      </c>
      <c r="F67" s="17"/>
      <c r="G67" s="7">
        <f t="shared" si="2"/>
        <v>0</v>
      </c>
      <c r="H67" s="33"/>
      <c r="I67" s="30"/>
      <c r="J67" s="30"/>
    </row>
    <row r="68" spans="2:11" x14ac:dyDescent="0.25">
      <c r="B68" s="4">
        <f t="shared" si="3"/>
        <v>26</v>
      </c>
      <c r="C68" s="5" t="s">
        <v>60</v>
      </c>
      <c r="D68" s="4" t="s">
        <v>4</v>
      </c>
      <c r="E68" s="4">
        <v>90</v>
      </c>
      <c r="F68" s="17"/>
      <c r="G68" s="7">
        <f t="shared" si="2"/>
        <v>0</v>
      </c>
      <c r="I68" s="30"/>
      <c r="J68" s="30"/>
    </row>
    <row r="69" spans="2:11" x14ac:dyDescent="0.25">
      <c r="B69" s="2"/>
      <c r="C69" s="11" t="s">
        <v>13</v>
      </c>
      <c r="D69" s="2"/>
      <c r="E69" s="2"/>
      <c r="F69" s="19"/>
      <c r="G69" s="20"/>
      <c r="I69" s="30"/>
      <c r="J69" s="30"/>
    </row>
    <row r="70" spans="2:11" ht="24" x14ac:dyDescent="0.25">
      <c r="B70" s="4">
        <v>27</v>
      </c>
      <c r="C70" s="25" t="s">
        <v>64</v>
      </c>
      <c r="D70" s="4" t="s">
        <v>3</v>
      </c>
      <c r="E70" s="4">
        <v>1</v>
      </c>
      <c r="F70" s="7"/>
      <c r="G70" s="7">
        <f>F70*E70</f>
        <v>0</v>
      </c>
      <c r="I70" s="30"/>
      <c r="J70" s="30"/>
    </row>
    <row r="71" spans="2:11" ht="24" x14ac:dyDescent="0.25">
      <c r="B71" s="4">
        <v>28</v>
      </c>
      <c r="C71" s="25" t="s">
        <v>63</v>
      </c>
      <c r="D71" s="4" t="s">
        <v>3</v>
      </c>
      <c r="E71" s="4">
        <v>1</v>
      </c>
      <c r="F71" s="7"/>
      <c r="G71" s="7">
        <f>F71*E71</f>
        <v>0</v>
      </c>
      <c r="I71" s="30"/>
      <c r="J71" s="30"/>
    </row>
    <row r="72" spans="2:11" ht="24" x14ac:dyDescent="0.25">
      <c r="B72" s="4">
        <v>29</v>
      </c>
      <c r="C72" s="25" t="s">
        <v>62</v>
      </c>
      <c r="D72" s="4" t="s">
        <v>3</v>
      </c>
      <c r="E72" s="4">
        <v>1</v>
      </c>
      <c r="F72" s="7"/>
      <c r="G72" s="7">
        <f>F72*E72</f>
        <v>0</v>
      </c>
      <c r="I72" s="30"/>
      <c r="J72" s="30"/>
    </row>
    <row r="73" spans="2:11" ht="24" customHeight="1" x14ac:dyDescent="0.25">
      <c r="B73" s="4">
        <f>B72+1</f>
        <v>30</v>
      </c>
      <c r="C73" s="25" t="s">
        <v>61</v>
      </c>
      <c r="D73" s="4" t="s">
        <v>3</v>
      </c>
      <c r="E73" s="4">
        <v>2</v>
      </c>
      <c r="F73" s="7"/>
      <c r="G73" s="7">
        <f>F73*E73</f>
        <v>0</v>
      </c>
      <c r="I73" s="30"/>
      <c r="J73" s="30"/>
    </row>
    <row r="74" spans="2:11" ht="12" customHeight="1" x14ac:dyDescent="0.25">
      <c r="B74" s="35" t="s">
        <v>5</v>
      </c>
      <c r="C74" s="36"/>
      <c r="D74" s="36"/>
      <c r="E74" s="36"/>
      <c r="F74" s="37"/>
      <c r="G74" s="20">
        <f>SUM(G43:G73)</f>
        <v>0</v>
      </c>
      <c r="I74" s="26"/>
      <c r="J74" s="26"/>
      <c r="K74" s="29"/>
    </row>
    <row r="75" spans="2:11" x14ac:dyDescent="0.25">
      <c r="B75" s="35" t="s">
        <v>9</v>
      </c>
      <c r="C75" s="36">
        <f t="shared" ref="C75:E76" si="4">C36</f>
        <v>0</v>
      </c>
      <c r="D75" s="36">
        <f t="shared" si="4"/>
        <v>0</v>
      </c>
      <c r="E75" s="37">
        <f t="shared" si="4"/>
        <v>0</v>
      </c>
      <c r="F75" s="21"/>
      <c r="G75" s="20">
        <f>G74*F75</f>
        <v>0</v>
      </c>
      <c r="I75" s="27"/>
    </row>
    <row r="76" spans="2:11" x14ac:dyDescent="0.2">
      <c r="B76" s="35" t="s">
        <v>10</v>
      </c>
      <c r="C76" s="36">
        <f t="shared" si="4"/>
        <v>0</v>
      </c>
      <c r="D76" s="36">
        <f t="shared" si="4"/>
        <v>0</v>
      </c>
      <c r="E76" s="37">
        <f t="shared" si="4"/>
        <v>0</v>
      </c>
      <c r="F76" s="16"/>
      <c r="G76" s="20">
        <f>G74*F76</f>
        <v>0</v>
      </c>
      <c r="I76" s="27"/>
    </row>
    <row r="77" spans="2:11" x14ac:dyDescent="0.25">
      <c r="B77" s="38" t="str">
        <f>B38</f>
        <v>TOTAL</v>
      </c>
      <c r="C77" s="39"/>
      <c r="D77" s="39"/>
      <c r="E77" s="39"/>
      <c r="F77" s="40"/>
      <c r="G77" s="20">
        <f>SUM(G74:G76)</f>
        <v>0</v>
      </c>
      <c r="I77" s="27"/>
      <c r="J77" s="27"/>
      <c r="K77" s="27"/>
    </row>
    <row r="78" spans="2:11" x14ac:dyDescent="0.25">
      <c r="I78" s="22"/>
      <c r="J78" s="22"/>
    </row>
    <row r="80" spans="2:11" x14ac:dyDescent="0.25">
      <c r="I80" s="28"/>
    </row>
    <row r="81" spans="7:10" ht="15" x14ac:dyDescent="0.25">
      <c r="G81" s="23"/>
      <c r="I81" s="31"/>
    </row>
    <row r="82" spans="7:10" x14ac:dyDescent="0.25">
      <c r="J82" s="26"/>
    </row>
    <row r="95" spans="7:10" x14ac:dyDescent="0.25">
      <c r="G95" s="1"/>
    </row>
    <row r="96" spans="7:10" x14ac:dyDescent="0.25">
      <c r="G96" s="24"/>
    </row>
  </sheetData>
  <mergeCells count="11">
    <mergeCell ref="B2:G2"/>
    <mergeCell ref="B74:F74"/>
    <mergeCell ref="B75:E75"/>
    <mergeCell ref="B76:E76"/>
    <mergeCell ref="B77:F77"/>
    <mergeCell ref="B3:G3"/>
    <mergeCell ref="B4:G4"/>
    <mergeCell ref="B36:E36"/>
    <mergeCell ref="B37:E37"/>
    <mergeCell ref="B38:E38"/>
    <mergeCell ref="B40:G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 y Cantidades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2018-10-23T23:50:50Z</dcterms:created>
  <dcterms:modified xsi:type="dcterms:W3CDTF">2018-11-15T14:51:14Z</dcterms:modified>
</cp:coreProperties>
</file>