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30" windowWidth="20115" windowHeight="7755"/>
  </bookViews>
  <sheets>
    <sheet name="Presupuesto" sheetId="1" r:id="rId1"/>
  </sheets>
  <definedNames>
    <definedName name="_xlnm.Print_Area" localSheetId="0">Presupuesto!$A$1:$F$111</definedName>
  </definedNames>
  <calcPr calcId="145621"/>
</workbook>
</file>

<file path=xl/calcChain.xml><?xml version="1.0" encoding="utf-8"?>
<calcChain xmlns="http://schemas.openxmlformats.org/spreadsheetml/2006/main">
  <c r="F40" i="1" l="1"/>
  <c r="A40" i="1"/>
  <c r="F37" i="1"/>
  <c r="F38" i="1"/>
  <c r="F27" i="1"/>
  <c r="F73" i="1"/>
  <c r="F72" i="1"/>
  <c r="A72" i="1"/>
  <c r="A73" i="1" s="1"/>
  <c r="F71" i="1"/>
  <c r="F16" i="1" l="1"/>
  <c r="F78" i="1"/>
  <c r="F79" i="1"/>
  <c r="A21" i="1"/>
  <c r="A22" i="1" s="1"/>
  <c r="A25" i="1" l="1"/>
  <c r="A26" i="1" s="1"/>
  <c r="A27" i="1" s="1"/>
  <c r="A6" i="1"/>
  <c r="A7" i="1" s="1"/>
  <c r="A8" i="1" s="1"/>
  <c r="A9" i="1" s="1"/>
  <c r="A10" i="1" s="1"/>
  <c r="A11" i="1" s="1"/>
  <c r="A30" i="1"/>
  <c r="A31" i="1" s="1"/>
  <c r="A32" i="1" s="1"/>
  <c r="A82" i="1"/>
  <c r="A83" i="1" s="1"/>
  <c r="A84" i="1" s="1"/>
  <c r="A92" i="1" l="1"/>
  <c r="A93" i="1" s="1"/>
  <c r="A87" i="1"/>
  <c r="A88" i="1" s="1"/>
  <c r="A89" i="1" s="1"/>
  <c r="A67" i="1"/>
  <c r="A68" i="1" s="1"/>
  <c r="A69" i="1" s="1"/>
  <c r="A62" i="1"/>
  <c r="A63" i="1" s="1"/>
  <c r="A64" i="1" s="1"/>
  <c r="A49" i="1"/>
  <c r="A50" i="1" s="1"/>
  <c r="A51" i="1" s="1"/>
  <c r="A52" i="1" s="1"/>
  <c r="F6" i="1" l="1"/>
  <c r="F7" i="1"/>
  <c r="F8" i="1"/>
  <c r="F9" i="1"/>
  <c r="F10" i="1"/>
  <c r="F11" i="1"/>
  <c r="F55" i="1" l="1"/>
  <c r="F89" i="1"/>
  <c r="F91" i="1"/>
  <c r="F92" i="1"/>
  <c r="F93" i="1"/>
  <c r="F88" i="1"/>
  <c r="F87" i="1"/>
  <c r="F86" i="1"/>
  <c r="F77" i="1"/>
  <c r="F75" i="1"/>
  <c r="F81" i="1"/>
  <c r="F82" i="1"/>
  <c r="F83" i="1"/>
  <c r="F84" i="1"/>
  <c r="F67" i="1"/>
  <c r="F68" i="1"/>
  <c r="F69" i="1"/>
  <c r="F62" i="1"/>
  <c r="F63" i="1"/>
  <c r="F64" i="1"/>
  <c r="F66" i="1"/>
  <c r="F61" i="1"/>
  <c r="F59" i="1"/>
  <c r="F57" i="1"/>
  <c r="F54" i="1"/>
  <c r="F50" i="1"/>
  <c r="F51" i="1"/>
  <c r="F52" i="1"/>
  <c r="F48" i="1"/>
  <c r="F36" i="1"/>
  <c r="F34" i="1"/>
  <c r="F32" i="1"/>
  <c r="F29" i="1"/>
  <c r="F30" i="1"/>
  <c r="F31" i="1"/>
  <c r="F25" i="1"/>
  <c r="F26" i="1"/>
  <c r="F24" i="1"/>
  <c r="F18" i="1"/>
  <c r="F13" i="1"/>
  <c r="F14" i="1"/>
  <c r="F94" i="1" l="1"/>
  <c r="F96" i="1"/>
  <c r="F41" i="1"/>
  <c r="F42" i="1" s="1"/>
  <c r="F95" i="1" l="1"/>
  <c r="F97" i="1" s="1"/>
  <c r="F99" i="1" s="1"/>
  <c r="F43" i="1"/>
</calcChain>
</file>

<file path=xl/sharedStrings.xml><?xml version="1.0" encoding="utf-8"?>
<sst xmlns="http://schemas.openxmlformats.org/spreadsheetml/2006/main" count="173" uniqueCount="99">
  <si>
    <t>ÍTEM</t>
  </si>
  <si>
    <t>DESCRIPCIÓN</t>
  </si>
  <si>
    <t>UND</t>
  </si>
  <si>
    <t>CANT</t>
  </si>
  <si>
    <t>VIDEOWALL SALA DE COMANDO Y CONTROL</t>
  </si>
  <si>
    <t>GL</t>
  </si>
  <si>
    <t>RACK DE EQUIPOS SALA COMANDO Y CONTROL</t>
  </si>
  <si>
    <t>IMPRESORA LASER SALA COMANDO Y CONTROL</t>
  </si>
  <si>
    <t>IVA</t>
  </si>
  <si>
    <t>OBRA CIVIL SALA COMANDO Y CONTROL</t>
  </si>
  <si>
    <t>ACCESO SALA COMANDO Y CONTROL</t>
  </si>
  <si>
    <t>ILUMINACIÓN Y AIRE ACONDICIONADO SALA COMANDO Y CONTROL</t>
  </si>
  <si>
    <t>SALA DE REUNIÓN SARGENTOS MAYOR Y LÍNEA DE APOYO</t>
  </si>
  <si>
    <t>EQUIPOS INALÁMBRICOS Y TRANSMISIÓN DE CONTENIDO DIGITAL SALA COMANDO Y CONTROL</t>
  </si>
  <si>
    <t>EQUIPOS ELÉCTRICOS</t>
  </si>
  <si>
    <t>MOBILIARIO</t>
  </si>
  <si>
    <t xml:space="preserve">VALOR TOTAL (en letras) </t>
  </si>
  <si>
    <t>Los valores unitarios son a todo costo (costos directos más indirectos).  En el análisis se tuvieron en cuenta los siguientes porcentajes :</t>
  </si>
  <si>
    <t>Administración(A)</t>
  </si>
  <si>
    <t xml:space="preserve">Utilidad  (U)           </t>
  </si>
  <si>
    <t xml:space="preserve">Total AU       </t>
  </si>
  <si>
    <t xml:space="preserve">Nota:  </t>
  </si>
  <si>
    <t>1. El proponente debe considerar e incluir. todas y cada  una de  la especificaciones señaladas en los respectivos ítems. para la elaboración de su oferta.</t>
  </si>
  <si>
    <t>2. Las contribuciones especiales para entidades estatales. que deriven de este contrato serán tasados sobre la mano de obra del componente de infraestructura</t>
  </si>
  <si>
    <t>ANEXO DE PRECIOS</t>
  </si>
  <si>
    <t>VALOR UNITARIO</t>
  </si>
  <si>
    <t>VALOR PARCIAL</t>
  </si>
  <si>
    <t>SUBTOTAL SUMINISTRO DE EQUIPOS Y ELEMENTOS</t>
  </si>
  <si>
    <t>TOTAL SUMINISTRO DE EQUIPOS Y ELEMENTOS</t>
  </si>
  <si>
    <t>SUMINISTRO DE SISTEMA VIDEO WALL 2X2 DE 55"</t>
  </si>
  <si>
    <t>SUMINISTRO DE PROCESADOR DE VIDEO WALL DE ALTO RENDIMIENTO</t>
  </si>
  <si>
    <t>SUMINISTRO E INSTALACIÓN DE SOFTWARE DE VIDEO WALL</t>
  </si>
  <si>
    <t>CONFIGURACIÓN DE RED VPN SSL</t>
  </si>
  <si>
    <t>SUMINISTRO DE COMPUTADOR ESCRITORIO PC</t>
  </si>
  <si>
    <t>SUMINISTRO DE RACK PARA ALOJAR LOS EQUIPOS</t>
  </si>
  <si>
    <t>SUMINISTRO DE SWITCH GIGABIT ETHERNET ADMINISTRABLE DE 24 PUERTOS 10/100/1000T</t>
  </si>
  <si>
    <t>SUMINISTRO DE CONTROL DE ACCESO PARA UNA PUERTA</t>
  </si>
  <si>
    <t>SUMINISTRO DE MULTIFUNCIONAL CON IMPRESORA LÁSER, ESCÁNER, COPIADORA Y FAX</t>
  </si>
  <si>
    <t>SUMINISTRO DE LUMINARIA LED</t>
  </si>
  <si>
    <t>SUMINISTRO DE AIRE ACONDICIONADO MINI SPLIT INVERTER DE 24000 BTU</t>
  </si>
  <si>
    <t>SUMINISTRO DE PANTALLA DVB-T2 UHD 4K ULTRA HD PLANO LED DE 50" SMART TV</t>
  </si>
  <si>
    <t>SUMINISTRO DE MESA DE REUNIONES DE 6 PUESTOS</t>
  </si>
  <si>
    <t>SUMINISTRO DE SILLA GIRATORIA CON BRAZO</t>
  </si>
  <si>
    <t>SUMINISTRO DE TABLET</t>
  </si>
  <si>
    <t>SUMINISTRO DE COBERTOR DE TABLET Y BASE PARA SOBREPONER EN MESA</t>
  </si>
  <si>
    <t>SUMINISTRO DE RECEPTOR DIGITAL MULTIMEDIA</t>
  </si>
  <si>
    <t>SUMINISTRO DE ACCES POINT WIRELESS-N VPN ROUTER</t>
  </si>
  <si>
    <t>SUMINISTRO PUESTO DE TRABAJO PARA CENTRO DE MONITOREO</t>
  </si>
  <si>
    <t>SUMINISTRO PUESTO SENCILLO OPERATIVOS</t>
  </si>
  <si>
    <t>SUMINISTRO DE SILLA OPERATIVA</t>
  </si>
  <si>
    <t>INSTALACIÓN DE SISTEMA VIDEO WALL 2X2 DE 55</t>
  </si>
  <si>
    <t>INSTALACIÓN DE PROCESADOR DE VIDEO WALL DE ALTO RENDIMIENTO</t>
  </si>
  <si>
    <t>ACABADO ARQUITECTÓNICO TIPO FACHADA PARA EL VIDEO WALL</t>
  </si>
  <si>
    <t>INSTALACIÓN DE COMPUTADOR ESCRITORIO PC</t>
  </si>
  <si>
    <t>INSTALACIÓN DE RACK PARA ALOJAR LOS EQUIPOS</t>
  </si>
  <si>
    <t>INSTALACIÓN DE SWITCH GIGABIT ETHERNET ADMINISTRABLE DE 24 PUERTOS 10/100/1000T</t>
  </si>
  <si>
    <t>INSTALACIÓN DE MULTIFUNCIONAL CON IMPRESORA LÁSER, ESCÁNER, COPIADORA Y FAX</t>
  </si>
  <si>
    <t>INSTALACIÓN DE AIRE ACONDICIONADO MINI SPLIT INVERTER DE 24000 BTU</t>
  </si>
  <si>
    <t>INSTALACIÓN DE PANTALLA DVB-T2 UHD 4K ULTRA HD PLANO LED DE 50" SMART TV</t>
  </si>
  <si>
    <t>INSTALACIÓN DE MESA DE REUNIONES DE 6 PUESTOS</t>
  </si>
  <si>
    <t>INSTALACIÓN DE SILLA GIRATORIA CON BRAZO</t>
  </si>
  <si>
    <t>SUMINISTRO E INSTALACIÓN DE PUNTO DE ENERGÍA</t>
  </si>
  <si>
    <t>SUMINISTRO E INSTALACIÓN DE SEÑALÉTICA DE SEGURIDAD PARA EL CENTRO DE COMUNICACIONES</t>
  </si>
  <si>
    <t>INSTALACIÓN DE TABLET</t>
  </si>
  <si>
    <t>INSTALACIÓN DE ACCES POINT WIRELESS-N VPN ROUTER</t>
  </si>
  <si>
    <t>INSTALACIÓN PUESTO DE TRABAJO PARA CENTRO DE MONITOREO</t>
  </si>
  <si>
    <t>INSTALACIÓN PUESTO SENCILLO OPERATIVOS</t>
  </si>
  <si>
    <t>INSTALACIÓN DE SILLA OPERATIVA</t>
  </si>
  <si>
    <t>INSTALACIÓN DE RECEPTOR DIGITAL MULTIMEDIA</t>
  </si>
  <si>
    <t>SUBTOTAL INSTALACIÓN DE EQUIPOS E INFRAESTRUCTURA</t>
  </si>
  <si>
    <t>ADMINISTRACIÓN</t>
  </si>
  <si>
    <t>UTILIDAD</t>
  </si>
  <si>
    <t>TOTAL INSTALACIÓN DE EQUIPOS E INFRAESTRUCTURA</t>
  </si>
  <si>
    <t>TOTAL SUMINISTRO E INSTALACIÓN DE EQUIPOS Y ELEMENTOS</t>
  </si>
  <si>
    <r>
      <rPr>
        <b/>
        <sz val="10"/>
        <color theme="1"/>
        <rFont val="Calibri"/>
        <family val="2"/>
        <scheme val="minor"/>
      </rPr>
      <t>PRELIMINARES:</t>
    </r>
    <r>
      <rPr>
        <sz val="10"/>
        <color theme="1"/>
        <rFont val="Calibri"/>
        <family val="2"/>
        <scheme val="minor"/>
      </rPr>
      <t xml:space="preserve"> INCLUYE DEMOLICIÓN DE CIELO FALSO EN DRYWALL, DEMOLICIÓN DE MURO EN DRYWALL, INCLUYE DINTEL, DESMONTE DE LUMINARIAS EXISTENTES, CORTES DE PISO DE PORCELANATO EXISTENTE, TIPO REGATAS PARA PASE DE TUBERÍA DE CABLEADO DE VOZ Y DATOS, Y ELÉCTRICOS, INCLUYE DEMOLICIÓN DE PLANTILLA, CORTES DE MUROS EXISTENTE, TIPO REGATAS PARA PASE DE TUBERÍA DE CABLEADO DE VOZ Y DATOS, Y ELÉCTRICOS, EMPAQUE Y ACARREO VERTICAL DE ESCOMBROS, CARGUE Y BOTADA DE ESCOMBROS</t>
    </r>
  </si>
  <si>
    <t>INSTALACIÓN DE UPS 5KVA</t>
  </si>
  <si>
    <t>SUMINISTRO DE UPS 5KVA</t>
  </si>
  <si>
    <r>
      <rPr>
        <b/>
        <sz val="10"/>
        <color theme="1"/>
        <rFont val="Calibri"/>
        <family val="2"/>
        <scheme val="minor"/>
      </rPr>
      <t>PISOS:</t>
    </r>
    <r>
      <rPr>
        <sz val="10"/>
        <color theme="1"/>
        <rFont val="Calibri"/>
        <family val="2"/>
        <scheme val="minor"/>
      </rPr>
      <t xml:space="preserve"> SUMINISTRO E INSTALACIÓN LOSETA MODULAR VINÍLICA AUTOPORTANTE 50X50 O SIMILAR</t>
    </r>
  </si>
  <si>
    <r>
      <rPr>
        <b/>
        <sz val="10"/>
        <color theme="1"/>
        <rFont val="Calibri"/>
        <family val="2"/>
        <scheme val="minor"/>
      </rPr>
      <t>ACABADO ARQUITECTÓNICO:</t>
    </r>
    <r>
      <rPr>
        <sz val="10"/>
        <color theme="1"/>
        <rFont val="Calibri"/>
        <family val="2"/>
        <scheme val="minor"/>
      </rPr>
      <t xml:space="preserve"> ENCHAPE PARA MURO, LAMINA DE HDF 15 MM, RECUBIERTA CON DECORATIVO MELAMINICO TERMO FUNDIDO CON ACABADO EXTERIOR DE ALTA RESISTENCIA. </t>
    </r>
  </si>
  <si>
    <t>SUMINISTRO E INSTALACIÓN DE PUNTO DE RED CATEGORÍA 6A</t>
  </si>
  <si>
    <t>INSTALACIÓN DE CONTROL DE ACCESO PARA UNA PUERTA</t>
  </si>
  <si>
    <t>INSTALACIÓN DE AIRE ACONDICIONADO MINI SPLIT INVERTER DE 12000 BTU</t>
  </si>
  <si>
    <t>SUMINISTRO DE AIRE ACONDICIONADO MINI SPLIT INVERTER DE 12000 BTU</t>
  </si>
  <si>
    <t>SUMINISTRO DE CARTELERA DE LÍNEA</t>
  </si>
  <si>
    <t>INSTALACIÓN DE CARTELERA DE LÍNEA</t>
  </si>
  <si>
    <t>SALA DE COMANDO Y CONTROL</t>
  </si>
  <si>
    <t xml:space="preserve"> INSTALACIÓN DE EXTINTOR PARA CENTROS DE COMUNICACIÓN</t>
  </si>
  <si>
    <t>SUMINISTRO DE EXTINTOR PARA CENTROS DE COMUNICACIÓN</t>
  </si>
  <si>
    <t xml:space="preserve">SUMINISTRO DE PANTALLA AUXILIAR DE 55450 NIT </t>
  </si>
  <si>
    <t>INSTALACIÓN DE PANTALLAS AUXILIAR DE 55450 NIT</t>
  </si>
  <si>
    <t>DESINSTALACIÓN DE MINI SPLIT EXISTENTE</t>
  </si>
  <si>
    <t>INSTALACIÓN DE EQUIPOS E INFRAESTRUCTURA</t>
  </si>
  <si>
    <t>PUESTA EN MARCHA SALA DE CONTROL EN LA CUARTA BRIGADA</t>
  </si>
  <si>
    <t xml:space="preserve">MANTENIMIENTO PREVENTIVO DE AIRE ACONDICIONADO EXISTENTE TIPO UNIDAD CENTRAL </t>
  </si>
  <si>
    <t>MANTENIMIENTO PREVENTIVO DE AIRE ACONDICIONADO EXISTENTE  TIPO MINI SPLIT DE 24000 BTU</t>
  </si>
  <si>
    <t>MANTENIMIENTO PREVENTIVO DE AIRE ACONDICIONADO EXISTENTE  TIPO MINI SPLIT DE 12000 BTU</t>
  </si>
  <si>
    <t>INSTALACIÓN DE LUMINARIA LED</t>
  </si>
  <si>
    <t>MANTENIMIENTO E INSTALACIÓN DE AIRES ACONDICIONADOS</t>
  </si>
  <si>
    <r>
      <rPr>
        <b/>
        <sz val="10"/>
        <color theme="1"/>
        <rFont val="Calibri"/>
        <family val="2"/>
        <scheme val="minor"/>
      </rPr>
      <t>ACABADOS:</t>
    </r>
    <r>
      <rPr>
        <sz val="10"/>
        <color theme="1"/>
        <rFont val="Calibri"/>
        <family val="2"/>
        <scheme val="minor"/>
      </rPr>
      <t xml:space="preserve"> SUMINISTRO E INSTALACIÓN DE FAJA DE REVOQUE PARA RESANE DE MUROS, INCLUYE MORTERO DE REVOQUE Y ESTUCO.
RESANE DE PISO , INCLUYE MORTERO DE RESANE
SUMINISTRO E INSTALACIÓN DE CIELO FALSO EN DRYWALL- (OPERACIÓN, CUARTO TÉCNICO, ARCHIVO Y HALL INTERNO.
SUMINISTRO Y APLICACIÓN DE PINTURA TIPO 1 EN MUROS Y CIELOS</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</si>
</sst>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quot;$&quot;\ * #,##0.00_);_(&quot;$&quot;\ * \(#,##0.00\);_(&quot;$&quot;\ * &quot;-&quot;??_);_(@_)"/>
    <numFmt numFmtId="164" formatCode="_-&quot;$&quot;\ * #,##0_-;\-&quot;$&quot;\ * #,##0_-;_-&quot;$&quot;\ * &quot;-&quot;_-;_-@_-"/>
    <numFmt numFmtId="165" formatCode="_-&quot;$&quot;\ * #,##0.00_-;\-&quot;$&quot;\ * #,##0.00_-;_-&quot;$&quot;\ * &quot;-&quot;??_-;_-@_-"/>
    <numFmt numFmtId="166" formatCode="_-&quot;$&quot;* #,##0.00_-;\-&quot;$&quot;* #,##0.00_-;_-&quot;$&quot;* &quot;-&quot;??_-;_-@_-"/>
  </numFmts>
  <fonts count="13" x14ac:knownFonts="1">
    <font>
      <sz val="11"/>
      <color theme="1"/>
      <name val="Calibri"/>
      <family val="2"/>
      <scheme val="minor"/>
    </font>
    <font>
      <sz val="11"/>
      <color theme="1"/>
      <name val="Calibri"/>
      <family val="2"/>
      <scheme val="minor"/>
    </font>
    <font>
      <b/>
      <sz val="10"/>
      <color theme="1"/>
      <name val="Calibri"/>
      <family val="2"/>
      <scheme val="minor"/>
    </font>
    <font>
      <sz val="10"/>
      <color theme="1"/>
      <name val="Calibri"/>
      <family val="2"/>
      <scheme val="minor"/>
    </font>
    <font>
      <sz val="11"/>
      <color indexed="8"/>
      <name val="Calibri"/>
      <family val="2"/>
    </font>
    <font>
      <sz val="10"/>
      <name val="Helv"/>
    </font>
    <font>
      <b/>
      <sz val="10"/>
      <name val="Calibri"/>
      <family val="2"/>
      <scheme val="minor"/>
    </font>
    <font>
      <sz val="10"/>
      <color theme="1"/>
      <name val="Calibri"/>
      <family val="2"/>
    </font>
    <font>
      <sz val="10"/>
      <name val="Calibri"/>
      <family val="2"/>
      <scheme val="minor"/>
    </font>
    <font>
      <b/>
      <sz val="11"/>
      <name val="Calibri"/>
      <family val="2"/>
      <scheme val="minor"/>
    </font>
    <font>
      <b/>
      <sz val="11"/>
      <color rgb="FF000000"/>
      <name val="Calibri"/>
      <family val="2"/>
      <scheme val="minor"/>
    </font>
    <font>
      <b/>
      <sz val="10"/>
      <color rgb="FF000000"/>
      <name val="Calibri"/>
      <family val="2"/>
    </font>
    <font>
      <sz val="10"/>
      <color rgb="FF000000"/>
      <name val="Calibri"/>
      <family val="2"/>
      <scheme val="minor"/>
    </font>
  </fonts>
  <fills count="5">
    <fill>
      <patternFill patternType="none"/>
    </fill>
    <fill>
      <patternFill patternType="gray125"/>
    </fill>
    <fill>
      <patternFill patternType="solid">
        <fgColor theme="0"/>
        <bgColor indexed="64"/>
      </patternFill>
    </fill>
    <fill>
      <patternFill patternType="solid">
        <fgColor rgb="FFD9D9D9"/>
        <bgColor indexed="64"/>
      </patternFill>
    </fill>
    <fill>
      <patternFill patternType="solid">
        <fgColor theme="0" tint="-0.14999847407452621"/>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1">
    <xf numFmtId="0" fontId="0" fillId="0" borderId="0"/>
    <xf numFmtId="164" fontId="1" fillId="0" borderId="0" applyFont="0" applyFill="0" applyBorder="0" applyAlignment="0" applyProtection="0"/>
    <xf numFmtId="166" fontId="1" fillId="0" borderId="0" applyFont="0" applyFill="0" applyBorder="0" applyAlignment="0" applyProtection="0"/>
    <xf numFmtId="0" fontId="1" fillId="0" borderId="0"/>
    <xf numFmtId="44" fontId="4"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5" fillId="0" borderId="0"/>
  </cellStyleXfs>
  <cellXfs count="63">
    <xf numFmtId="0" fontId="0" fillId="0" borderId="0" xfId="0"/>
    <xf numFmtId="0" fontId="3" fillId="0" borderId="1" xfId="0" applyFont="1" applyBorder="1" applyAlignment="1">
      <alignment vertical="center" wrapText="1"/>
    </xf>
    <xf numFmtId="0" fontId="3" fillId="0" borderId="0" xfId="0" applyFont="1" applyAlignment="1">
      <alignment horizontal="center"/>
    </xf>
    <xf numFmtId="0" fontId="3" fillId="0" borderId="0" xfId="0" applyFont="1"/>
    <xf numFmtId="0" fontId="3" fillId="0" borderId="1" xfId="0" applyFont="1" applyBorder="1" applyAlignment="1">
      <alignment horizontal="center" vertical="center" wrapText="1"/>
    </xf>
    <xf numFmtId="0" fontId="3" fillId="2" borderId="0" xfId="0" applyFont="1" applyFill="1"/>
    <xf numFmtId="3" fontId="3" fillId="2" borderId="0" xfId="0" applyNumberFormat="1" applyFont="1" applyFill="1"/>
    <xf numFmtId="164" fontId="3" fillId="2" borderId="1" xfId="1" applyFont="1" applyFill="1" applyBorder="1" applyAlignment="1">
      <alignment horizontal="center" vertical="center"/>
    </xf>
    <xf numFmtId="164" fontId="3" fillId="2" borderId="1" xfId="1" applyFont="1" applyFill="1" applyBorder="1" applyAlignment="1">
      <alignment vertical="center"/>
    </xf>
    <xf numFmtId="0" fontId="3" fillId="0" borderId="1" xfId="0" applyFont="1" applyBorder="1" applyAlignment="1">
      <alignment horizontal="justify" vertical="center" wrapText="1"/>
    </xf>
    <xf numFmtId="0" fontId="0" fillId="0" borderId="0" xfId="0"/>
    <xf numFmtId="0" fontId="7" fillId="0" borderId="0" xfId="0" applyFont="1" applyAlignment="1">
      <alignment wrapText="1"/>
    </xf>
    <xf numFmtId="0" fontId="8" fillId="0" borderId="0" xfId="10" applyFont="1" applyFill="1" applyAlignment="1" applyProtection="1">
      <alignment horizontal="left" vertical="top"/>
      <protection locked="0"/>
    </xf>
    <xf numFmtId="0" fontId="8" fillId="0" borderId="0" xfId="10" applyFont="1" applyFill="1" applyBorder="1" applyAlignment="1" applyProtection="1">
      <alignment horizontal="center" vertical="top" wrapText="1"/>
      <protection locked="0"/>
    </xf>
    <xf numFmtId="49" fontId="9" fillId="0" borderId="0" xfId="10" applyNumberFormat="1" applyFont="1" applyFill="1" applyBorder="1" applyAlignment="1" applyProtection="1">
      <alignment horizontal="center" vertical="top" wrapText="1"/>
      <protection locked="0"/>
    </xf>
    <xf numFmtId="0" fontId="6" fillId="0" borderId="0" xfId="10" applyFont="1" applyFill="1" applyBorder="1" applyAlignment="1" applyProtection="1">
      <alignment horizontal="left" vertical="top"/>
      <protection locked="0"/>
    </xf>
    <xf numFmtId="49" fontId="9" fillId="0" borderId="0" xfId="10" applyNumberFormat="1" applyFont="1" applyFill="1" applyBorder="1" applyAlignment="1" applyProtection="1">
      <alignment horizontal="center" vertical="top"/>
      <protection locked="0"/>
    </xf>
    <xf numFmtId="0" fontId="11" fillId="3" borderId="1"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2" fillId="4" borderId="1" xfId="0" applyFont="1" applyFill="1" applyBorder="1" applyAlignment="1">
      <alignment horizontal="center" vertical="center" wrapText="1"/>
    </xf>
    <xf numFmtId="164" fontId="2" fillId="4" borderId="1" xfId="1" applyFont="1" applyFill="1" applyBorder="1" applyAlignment="1">
      <alignment horizontal="center" vertical="center" wrapText="1"/>
    </xf>
    <xf numFmtId="164" fontId="11" fillId="3" borderId="8" xfId="1"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11" fillId="3" borderId="4"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3" fillId="0" borderId="9" xfId="0" applyFont="1" applyBorder="1" applyAlignment="1">
      <alignment horizontal="center" vertical="center" wrapText="1"/>
    </xf>
    <xf numFmtId="164" fontId="3" fillId="2" borderId="2" xfId="1" applyFont="1" applyFill="1" applyBorder="1" applyAlignment="1">
      <alignment horizontal="center" vertical="center"/>
    </xf>
    <xf numFmtId="164" fontId="2" fillId="4" borderId="2" xfId="1" applyFont="1" applyFill="1" applyBorder="1" applyAlignment="1">
      <alignment horizontal="center" vertical="center" wrapText="1"/>
    </xf>
    <xf numFmtId="164" fontId="2" fillId="4" borderId="12" xfId="1" applyFont="1" applyFill="1" applyBorder="1" applyAlignment="1">
      <alignment horizontal="center" vertical="center" wrapText="1"/>
    </xf>
    <xf numFmtId="9" fontId="11" fillId="3" borderId="1" xfId="0" applyNumberFormat="1" applyFont="1" applyFill="1" applyBorder="1" applyAlignment="1">
      <alignment vertical="center" wrapText="1"/>
    </xf>
    <xf numFmtId="9" fontId="11" fillId="3" borderId="11" xfId="0" applyNumberFormat="1" applyFont="1" applyFill="1" applyBorder="1" applyAlignment="1">
      <alignment vertical="center" wrapText="1"/>
    </xf>
    <xf numFmtId="0" fontId="11" fillId="3" borderId="4" xfId="0" applyFont="1" applyFill="1" applyBorder="1" applyAlignment="1">
      <alignment vertical="center"/>
    </xf>
    <xf numFmtId="0" fontId="11" fillId="3" borderId="5" xfId="0" applyFont="1" applyFill="1" applyBorder="1" applyAlignment="1">
      <alignment vertical="center"/>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2" fillId="4" borderId="18" xfId="0" applyFont="1" applyFill="1" applyBorder="1" applyAlignment="1">
      <alignment horizontal="center" vertical="center" wrapText="1"/>
    </xf>
    <xf numFmtId="0" fontId="12" fillId="0" borderId="1" xfId="0" applyFont="1" applyBorder="1" applyAlignment="1">
      <alignment horizontal="justify" vertical="center" wrapText="1"/>
    </xf>
    <xf numFmtId="0" fontId="10" fillId="4" borderId="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10" fillId="4" borderId="11" xfId="0" applyFont="1" applyFill="1" applyBorder="1" applyAlignment="1">
      <alignment horizontal="center" vertical="center" wrapText="1"/>
    </xf>
    <xf numFmtId="0" fontId="10" fillId="4" borderId="12"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3" xfId="0" applyFont="1" applyFill="1" applyBorder="1" applyAlignment="1">
      <alignment horizontal="center" vertical="center"/>
    </xf>
    <xf numFmtId="0" fontId="2" fillId="4" borderId="4" xfId="0" applyFont="1" applyFill="1" applyBorder="1" applyAlignment="1">
      <alignment horizontal="center" vertical="center"/>
    </xf>
    <xf numFmtId="0" fontId="11" fillId="2" borderId="13" xfId="0" applyFont="1" applyFill="1" applyBorder="1" applyAlignment="1">
      <alignment horizontal="center" vertical="center" wrapText="1"/>
    </xf>
    <xf numFmtId="0" fontId="11" fillId="2" borderId="14" xfId="0" applyFont="1" applyFill="1" applyBorder="1" applyAlignment="1">
      <alignment horizontal="center" vertical="center" wrapText="1"/>
    </xf>
    <xf numFmtId="0" fontId="11" fillId="2" borderId="15" xfId="0" applyFont="1" applyFill="1" applyBorder="1" applyAlignment="1">
      <alignment horizontal="center" vertical="center" wrapText="1"/>
    </xf>
    <xf numFmtId="0" fontId="8" fillId="0" borderId="0" xfId="10" applyFont="1" applyFill="1" applyBorder="1" applyAlignment="1" applyProtection="1">
      <alignment horizontal="left" vertical="top" wrapText="1"/>
      <protection locked="0"/>
    </xf>
    <xf numFmtId="0" fontId="6" fillId="0" borderId="0" xfId="10" applyFont="1" applyFill="1" applyAlignment="1" applyProtection="1">
      <alignment horizontal="left" vertical="top"/>
      <protection locked="0"/>
    </xf>
    <xf numFmtId="0" fontId="11" fillId="4" borderId="6" xfId="0" applyFont="1" applyFill="1" applyBorder="1" applyAlignment="1">
      <alignment horizontal="center" vertical="center" wrapText="1"/>
    </xf>
    <xf numFmtId="0" fontId="11" fillId="4" borderId="7" xfId="0" applyFont="1" applyFill="1" applyBorder="1" applyAlignment="1">
      <alignment horizontal="center" vertical="center" wrapText="1"/>
    </xf>
    <xf numFmtId="0" fontId="11" fillId="4" borderId="9" xfId="0" applyFont="1" applyFill="1" applyBorder="1" applyAlignment="1">
      <alignment horizontal="center" vertical="center" wrapText="1"/>
    </xf>
    <xf numFmtId="0" fontId="11" fillId="4" borderId="1" xfId="0" applyFont="1" applyFill="1" applyBorder="1" applyAlignment="1">
      <alignment horizontal="center" vertical="center" wrapText="1"/>
    </xf>
    <xf numFmtId="0" fontId="11" fillId="3" borderId="9"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1" fillId="4" borderId="10" xfId="0" applyFont="1" applyFill="1" applyBorder="1" applyAlignment="1">
      <alignment horizontal="center" vertical="center" wrapText="1"/>
    </xf>
    <xf numFmtId="0" fontId="11" fillId="4" borderId="11" xfId="0" applyFont="1" applyFill="1" applyBorder="1" applyAlignment="1">
      <alignment horizontal="center" vertical="center" wrapText="1"/>
    </xf>
    <xf numFmtId="0" fontId="11" fillId="4" borderId="19" xfId="0" applyFont="1" applyFill="1" applyBorder="1" applyAlignment="1">
      <alignment horizontal="center" vertical="center" wrapText="1"/>
    </xf>
  </cellXfs>
  <cellStyles count="11">
    <cellStyle name="Moneda [0]" xfId="1" builtinId="7"/>
    <cellStyle name="Moneda [0] 2" xfId="5"/>
    <cellStyle name="Moneda 12" xfId="4"/>
    <cellStyle name="Moneda 2" xfId="6"/>
    <cellStyle name="Moneda 3" xfId="2"/>
    <cellStyle name="Moneda 4" xfId="7"/>
    <cellStyle name="Moneda 5" xfId="8"/>
    <cellStyle name="Moneda 6" xfId="9"/>
    <cellStyle name="Normal" xfId="0" builtinId="0"/>
    <cellStyle name="Normal 2" xfId="3"/>
    <cellStyle name="Normal_Formulario Cantidad obra - mayo20"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11"/>
  <sheetViews>
    <sheetView tabSelected="1" view="pageBreakPreview" topLeftCell="A88" zoomScale="130" zoomScaleNormal="120" zoomScaleSheetLayoutView="130" workbookViewId="0">
      <selection activeCell="B93" sqref="B93"/>
    </sheetView>
  </sheetViews>
  <sheetFormatPr baseColWidth="10" defaultRowHeight="12.75" outlineLevelRow="1" x14ac:dyDescent="0.2"/>
  <cols>
    <col min="1" max="1" width="5.42578125" style="3" bestFit="1" customWidth="1"/>
    <col min="2" max="2" width="65.85546875" style="3" customWidth="1"/>
    <col min="3" max="3" width="5.7109375" style="3" customWidth="1"/>
    <col min="4" max="4" width="6" style="2" bestFit="1" customWidth="1"/>
    <col min="5" max="5" width="14.7109375" style="5" bestFit="1" customWidth="1"/>
    <col min="6" max="6" width="13.42578125" style="6" bestFit="1" customWidth="1"/>
    <col min="7" max="7" width="12.42578125" style="3" bestFit="1" customWidth="1"/>
    <col min="8" max="16384" width="11.42578125" style="3"/>
  </cols>
  <sheetData>
    <row r="1" spans="1:6" ht="15" x14ac:dyDescent="0.2">
      <c r="A1" s="40" t="s">
        <v>24</v>
      </c>
      <c r="B1" s="41"/>
      <c r="C1" s="41"/>
      <c r="D1" s="41"/>
      <c r="E1" s="41"/>
      <c r="F1" s="42"/>
    </row>
    <row r="2" spans="1:6" ht="15" customHeight="1" thickBot="1" x14ac:dyDescent="0.25">
      <c r="A2" s="43" t="s">
        <v>92</v>
      </c>
      <c r="B2" s="44"/>
      <c r="C2" s="44"/>
      <c r="D2" s="44"/>
      <c r="E2" s="44"/>
      <c r="F2" s="45"/>
    </row>
    <row r="3" spans="1:6" ht="13.5" thickBot="1" x14ac:dyDescent="0.25"/>
    <row r="4" spans="1:6" s="2" customFormat="1" x14ac:dyDescent="0.2">
      <c r="A4" s="22" t="s">
        <v>0</v>
      </c>
      <c r="B4" s="23" t="s">
        <v>1</v>
      </c>
      <c r="C4" s="23" t="s">
        <v>2</v>
      </c>
      <c r="D4" s="23" t="s">
        <v>3</v>
      </c>
      <c r="E4" s="24" t="s">
        <v>25</v>
      </c>
      <c r="F4" s="25" t="s">
        <v>26</v>
      </c>
    </row>
    <row r="5" spans="1:6" x14ac:dyDescent="0.2">
      <c r="A5" s="26"/>
      <c r="B5" s="19" t="s">
        <v>4</v>
      </c>
      <c r="C5" s="19"/>
      <c r="D5" s="19"/>
      <c r="E5" s="19"/>
      <c r="F5" s="27"/>
    </row>
    <row r="6" spans="1:6" outlineLevel="1" x14ac:dyDescent="0.2">
      <c r="A6" s="28">
        <f>1</f>
        <v>1</v>
      </c>
      <c r="B6" s="9" t="s">
        <v>29</v>
      </c>
      <c r="C6" s="4" t="s">
        <v>5</v>
      </c>
      <c r="D6" s="4">
        <v>1</v>
      </c>
      <c r="E6" s="7"/>
      <c r="F6" s="29">
        <f>E6*D6</f>
        <v>0</v>
      </c>
    </row>
    <row r="7" spans="1:6" outlineLevel="1" x14ac:dyDescent="0.2">
      <c r="A7" s="28">
        <f>A6+1</f>
        <v>2</v>
      </c>
      <c r="B7" s="9" t="s">
        <v>30</v>
      </c>
      <c r="C7" s="4" t="s">
        <v>2</v>
      </c>
      <c r="D7" s="4">
        <v>1</v>
      </c>
      <c r="E7" s="7"/>
      <c r="F7" s="29">
        <f t="shared" ref="F7:F16" si="0">E7*D7</f>
        <v>0</v>
      </c>
    </row>
    <row r="8" spans="1:6" outlineLevel="1" x14ac:dyDescent="0.2">
      <c r="A8" s="28">
        <f>A7+1</f>
        <v>3</v>
      </c>
      <c r="B8" s="9" t="s">
        <v>31</v>
      </c>
      <c r="C8" s="4" t="s">
        <v>2</v>
      </c>
      <c r="D8" s="4">
        <v>1</v>
      </c>
      <c r="E8" s="7"/>
      <c r="F8" s="29">
        <f t="shared" si="0"/>
        <v>0</v>
      </c>
    </row>
    <row r="9" spans="1:6" outlineLevel="1" x14ac:dyDescent="0.2">
      <c r="A9" s="28">
        <f t="shared" ref="A9:A11" si="1">A8+1</f>
        <v>4</v>
      </c>
      <c r="B9" s="9" t="s">
        <v>88</v>
      </c>
      <c r="C9" s="4" t="s">
        <v>2</v>
      </c>
      <c r="D9" s="4">
        <v>2</v>
      </c>
      <c r="E9" s="7"/>
      <c r="F9" s="29">
        <f t="shared" si="0"/>
        <v>0</v>
      </c>
    </row>
    <row r="10" spans="1:6" outlineLevel="1" x14ac:dyDescent="0.2">
      <c r="A10" s="28">
        <f t="shared" si="1"/>
        <v>5</v>
      </c>
      <c r="B10" s="9" t="s">
        <v>32</v>
      </c>
      <c r="C10" s="4" t="s">
        <v>5</v>
      </c>
      <c r="D10" s="4">
        <v>1</v>
      </c>
      <c r="E10" s="7"/>
      <c r="F10" s="29">
        <f t="shared" si="0"/>
        <v>0</v>
      </c>
    </row>
    <row r="11" spans="1:6" outlineLevel="1" x14ac:dyDescent="0.2">
      <c r="A11" s="28">
        <f t="shared" si="1"/>
        <v>6</v>
      </c>
      <c r="B11" s="9" t="s">
        <v>33</v>
      </c>
      <c r="C11" s="4" t="s">
        <v>2</v>
      </c>
      <c r="D11" s="4">
        <v>6</v>
      </c>
      <c r="E11" s="7"/>
      <c r="F11" s="29">
        <f>E11*D11</f>
        <v>0</v>
      </c>
    </row>
    <row r="12" spans="1:6" x14ac:dyDescent="0.2">
      <c r="A12" s="26"/>
      <c r="B12" s="19" t="s">
        <v>6</v>
      </c>
      <c r="C12" s="19"/>
      <c r="D12" s="19"/>
      <c r="E12" s="20"/>
      <c r="F12" s="30"/>
    </row>
    <row r="13" spans="1:6" outlineLevel="1" x14ac:dyDescent="0.2">
      <c r="A13" s="28">
        <v>1</v>
      </c>
      <c r="B13" s="9" t="s">
        <v>34</v>
      </c>
      <c r="C13" s="4" t="s">
        <v>5</v>
      </c>
      <c r="D13" s="4">
        <v>1</v>
      </c>
      <c r="E13" s="7"/>
      <c r="F13" s="29">
        <f>E13*D13</f>
        <v>0</v>
      </c>
    </row>
    <row r="14" spans="1:6" ht="25.5" outlineLevel="1" x14ac:dyDescent="0.2">
      <c r="A14" s="28">
        <v>2</v>
      </c>
      <c r="B14" s="9" t="s">
        <v>35</v>
      </c>
      <c r="C14" s="4" t="s">
        <v>2</v>
      </c>
      <c r="D14" s="4">
        <v>1</v>
      </c>
      <c r="E14" s="7"/>
      <c r="F14" s="29">
        <f t="shared" si="0"/>
        <v>0</v>
      </c>
    </row>
    <row r="15" spans="1:6" x14ac:dyDescent="0.2">
      <c r="A15" s="26"/>
      <c r="B15" s="19" t="s">
        <v>10</v>
      </c>
      <c r="C15" s="19"/>
      <c r="D15" s="19"/>
      <c r="E15" s="20"/>
      <c r="F15" s="30"/>
    </row>
    <row r="16" spans="1:6" outlineLevel="1" x14ac:dyDescent="0.2">
      <c r="A16" s="28">
        <v>1</v>
      </c>
      <c r="B16" s="9" t="s">
        <v>36</v>
      </c>
      <c r="C16" s="4" t="s">
        <v>2</v>
      </c>
      <c r="D16" s="4">
        <v>1</v>
      </c>
      <c r="E16" s="7"/>
      <c r="F16" s="29">
        <f t="shared" si="0"/>
        <v>0</v>
      </c>
    </row>
    <row r="17" spans="1:6" x14ac:dyDescent="0.2">
      <c r="A17" s="26"/>
      <c r="B17" s="19" t="s">
        <v>7</v>
      </c>
      <c r="C17" s="19"/>
      <c r="D17" s="19"/>
      <c r="E17" s="20"/>
      <c r="F17" s="30"/>
    </row>
    <row r="18" spans="1:6" ht="25.5" outlineLevel="1" x14ac:dyDescent="0.2">
      <c r="A18" s="28">
        <v>1</v>
      </c>
      <c r="B18" s="9" t="s">
        <v>37</v>
      </c>
      <c r="C18" s="4" t="s">
        <v>2</v>
      </c>
      <c r="D18" s="4">
        <v>1</v>
      </c>
      <c r="E18" s="7"/>
      <c r="F18" s="29">
        <f>E18*D18</f>
        <v>0</v>
      </c>
    </row>
    <row r="19" spans="1:6" ht="12.75" customHeight="1" x14ac:dyDescent="0.2">
      <c r="A19" s="26"/>
      <c r="B19" s="19" t="s">
        <v>11</v>
      </c>
      <c r="C19" s="19"/>
      <c r="D19" s="19"/>
      <c r="E19" s="20"/>
      <c r="F19" s="30"/>
    </row>
    <row r="20" spans="1:6" outlineLevel="1" x14ac:dyDescent="0.2">
      <c r="A20" s="28">
        <v>1</v>
      </c>
      <c r="B20" s="9" t="s">
        <v>38</v>
      </c>
      <c r="C20" s="4" t="s">
        <v>2</v>
      </c>
      <c r="D20" s="4">
        <v>8</v>
      </c>
      <c r="E20" s="7"/>
      <c r="F20" s="29"/>
    </row>
    <row r="21" spans="1:6" outlineLevel="1" x14ac:dyDescent="0.2">
      <c r="A21" s="28">
        <f>A20+1</f>
        <v>2</v>
      </c>
      <c r="B21" s="9" t="s">
        <v>39</v>
      </c>
      <c r="C21" s="4" t="s">
        <v>2</v>
      </c>
      <c r="D21" s="4">
        <v>2</v>
      </c>
      <c r="E21" s="7"/>
      <c r="F21" s="29"/>
    </row>
    <row r="22" spans="1:6" outlineLevel="1" x14ac:dyDescent="0.2">
      <c r="A22" s="28">
        <f t="shared" ref="A22" si="2">A21+1</f>
        <v>3</v>
      </c>
      <c r="B22" s="9" t="s">
        <v>82</v>
      </c>
      <c r="C22" s="4" t="s">
        <v>2</v>
      </c>
      <c r="D22" s="4">
        <v>1</v>
      </c>
      <c r="E22" s="7"/>
      <c r="F22" s="29"/>
    </row>
    <row r="23" spans="1:6" x14ac:dyDescent="0.2">
      <c r="A23" s="26"/>
      <c r="B23" s="19" t="s">
        <v>12</v>
      </c>
      <c r="C23" s="19"/>
      <c r="D23" s="19"/>
      <c r="E23" s="20"/>
      <c r="F23" s="30"/>
    </row>
    <row r="24" spans="1:6" outlineLevel="1" x14ac:dyDescent="0.2">
      <c r="A24" s="28">
        <v>1</v>
      </c>
      <c r="B24" s="9" t="s">
        <v>40</v>
      </c>
      <c r="C24" s="4" t="s">
        <v>2</v>
      </c>
      <c r="D24" s="4">
        <v>1</v>
      </c>
      <c r="E24" s="7"/>
      <c r="F24" s="29">
        <f t="shared" ref="F24:F40" si="3">E24*D24</f>
        <v>0</v>
      </c>
    </row>
    <row r="25" spans="1:6" outlineLevel="1" x14ac:dyDescent="0.2">
      <c r="A25" s="28">
        <f>A24+1</f>
        <v>2</v>
      </c>
      <c r="B25" s="9" t="s">
        <v>41</v>
      </c>
      <c r="C25" s="4" t="s">
        <v>2</v>
      </c>
      <c r="D25" s="4">
        <v>1</v>
      </c>
      <c r="E25" s="8"/>
      <c r="F25" s="29">
        <f t="shared" si="3"/>
        <v>0</v>
      </c>
    </row>
    <row r="26" spans="1:6" outlineLevel="1" x14ac:dyDescent="0.2">
      <c r="A26" s="28">
        <f t="shared" ref="A26:A27" si="4">A25+1</f>
        <v>3</v>
      </c>
      <c r="B26" s="9" t="s">
        <v>42</v>
      </c>
      <c r="C26" s="4" t="s">
        <v>2</v>
      </c>
      <c r="D26" s="4">
        <v>6</v>
      </c>
      <c r="E26" s="7"/>
      <c r="F26" s="29">
        <f t="shared" si="3"/>
        <v>0</v>
      </c>
    </row>
    <row r="27" spans="1:6" outlineLevel="1" x14ac:dyDescent="0.2">
      <c r="A27" s="28">
        <f t="shared" si="4"/>
        <v>4</v>
      </c>
      <c r="B27" s="9" t="s">
        <v>83</v>
      </c>
      <c r="C27" s="4" t="s">
        <v>2</v>
      </c>
      <c r="D27" s="4">
        <v>2</v>
      </c>
      <c r="E27" s="7"/>
      <c r="F27" s="29">
        <f>E27*D27</f>
        <v>0</v>
      </c>
    </row>
    <row r="28" spans="1:6" x14ac:dyDescent="0.2">
      <c r="A28" s="26"/>
      <c r="B28" s="46" t="s">
        <v>13</v>
      </c>
      <c r="C28" s="46"/>
      <c r="D28" s="46"/>
      <c r="E28" s="20"/>
      <c r="F28" s="30"/>
    </row>
    <row r="29" spans="1:6" outlineLevel="1" x14ac:dyDescent="0.2">
      <c r="A29" s="28">
        <v>1</v>
      </c>
      <c r="B29" s="9" t="s">
        <v>43</v>
      </c>
      <c r="C29" s="4" t="s">
        <v>2</v>
      </c>
      <c r="D29" s="4">
        <v>2</v>
      </c>
      <c r="E29" s="7"/>
      <c r="F29" s="29">
        <f t="shared" si="3"/>
        <v>0</v>
      </c>
    </row>
    <row r="30" spans="1:6" outlineLevel="1" x14ac:dyDescent="0.2">
      <c r="A30" s="28">
        <f>A29+1</f>
        <v>2</v>
      </c>
      <c r="B30" s="9" t="s">
        <v>44</v>
      </c>
      <c r="C30" s="4" t="s">
        <v>2</v>
      </c>
      <c r="D30" s="4">
        <v>1</v>
      </c>
      <c r="E30" s="7"/>
      <c r="F30" s="29">
        <f t="shared" si="3"/>
        <v>0</v>
      </c>
    </row>
    <row r="31" spans="1:6" outlineLevel="1" x14ac:dyDescent="0.2">
      <c r="A31" s="28">
        <f>A30+1</f>
        <v>3</v>
      </c>
      <c r="B31" s="9" t="s">
        <v>45</v>
      </c>
      <c r="C31" s="4" t="s">
        <v>2</v>
      </c>
      <c r="D31" s="4">
        <v>1</v>
      </c>
      <c r="E31" s="7"/>
      <c r="F31" s="29">
        <f t="shared" si="3"/>
        <v>0</v>
      </c>
    </row>
    <row r="32" spans="1:6" outlineLevel="1" x14ac:dyDescent="0.2">
      <c r="A32" s="28">
        <f>A31+1</f>
        <v>4</v>
      </c>
      <c r="B32" s="9" t="s">
        <v>46</v>
      </c>
      <c r="C32" s="4" t="s">
        <v>2</v>
      </c>
      <c r="D32" s="4">
        <v>1</v>
      </c>
      <c r="E32" s="7"/>
      <c r="F32" s="29">
        <f t="shared" si="3"/>
        <v>0</v>
      </c>
    </row>
    <row r="33" spans="1:6" x14ac:dyDescent="0.2">
      <c r="A33" s="26"/>
      <c r="B33" s="19" t="s">
        <v>14</v>
      </c>
      <c r="C33" s="19"/>
      <c r="D33" s="19"/>
      <c r="E33" s="20"/>
      <c r="F33" s="30"/>
    </row>
    <row r="34" spans="1:6" outlineLevel="1" x14ac:dyDescent="0.2">
      <c r="A34" s="28">
        <v>1</v>
      </c>
      <c r="B34" s="9" t="s">
        <v>76</v>
      </c>
      <c r="C34" s="4" t="s">
        <v>2</v>
      </c>
      <c r="D34" s="4">
        <v>1</v>
      </c>
      <c r="E34" s="7"/>
      <c r="F34" s="29">
        <f t="shared" si="3"/>
        <v>0</v>
      </c>
    </row>
    <row r="35" spans="1:6" x14ac:dyDescent="0.2">
      <c r="A35" s="26"/>
      <c r="B35" s="19" t="s">
        <v>15</v>
      </c>
      <c r="C35" s="19"/>
      <c r="D35" s="19"/>
      <c r="E35" s="20"/>
      <c r="F35" s="30"/>
    </row>
    <row r="36" spans="1:6" outlineLevel="1" x14ac:dyDescent="0.2">
      <c r="A36" s="28">
        <v>1</v>
      </c>
      <c r="B36" s="9" t="s">
        <v>47</v>
      </c>
      <c r="C36" s="4" t="s">
        <v>2</v>
      </c>
      <c r="D36" s="4">
        <v>2</v>
      </c>
      <c r="E36" s="8"/>
      <c r="F36" s="29">
        <f t="shared" si="3"/>
        <v>0</v>
      </c>
    </row>
    <row r="37" spans="1:6" outlineLevel="1" x14ac:dyDescent="0.2">
      <c r="A37" s="28">
        <v>2</v>
      </c>
      <c r="B37" s="9" t="s">
        <v>48</v>
      </c>
      <c r="C37" s="4" t="s">
        <v>2</v>
      </c>
      <c r="D37" s="4">
        <v>5</v>
      </c>
      <c r="E37" s="8"/>
      <c r="F37" s="29">
        <f t="shared" si="3"/>
        <v>0</v>
      </c>
    </row>
    <row r="38" spans="1:6" outlineLevel="1" x14ac:dyDescent="0.2">
      <c r="A38" s="28">
        <v>3</v>
      </c>
      <c r="B38" s="9" t="s">
        <v>49</v>
      </c>
      <c r="C38" s="4" t="s">
        <v>2</v>
      </c>
      <c r="D38" s="4">
        <v>7</v>
      </c>
      <c r="E38" s="8"/>
      <c r="F38" s="29">
        <f t="shared" si="3"/>
        <v>0</v>
      </c>
    </row>
    <row r="39" spans="1:6" x14ac:dyDescent="0.2">
      <c r="A39" s="26"/>
      <c r="B39" s="19" t="s">
        <v>85</v>
      </c>
      <c r="C39" s="19"/>
      <c r="D39" s="19"/>
      <c r="E39" s="20"/>
      <c r="F39" s="30"/>
    </row>
    <row r="40" spans="1:6" outlineLevel="1" x14ac:dyDescent="0.2">
      <c r="A40" s="28">
        <f t="shared" ref="A40" si="5">A39+1</f>
        <v>1</v>
      </c>
      <c r="B40" s="1" t="s">
        <v>87</v>
      </c>
      <c r="C40" s="4" t="s">
        <v>2</v>
      </c>
      <c r="D40" s="4">
        <v>2</v>
      </c>
      <c r="E40" s="7"/>
      <c r="F40" s="29">
        <f t="shared" si="3"/>
        <v>0</v>
      </c>
    </row>
    <row r="41" spans="1:6" ht="12.75" customHeight="1" x14ac:dyDescent="0.2">
      <c r="A41" s="56" t="s">
        <v>27</v>
      </c>
      <c r="B41" s="57"/>
      <c r="C41" s="57"/>
      <c r="D41" s="57"/>
      <c r="E41" s="32"/>
      <c r="F41" s="30">
        <f>SUM(F6:F40)</f>
        <v>0</v>
      </c>
    </row>
    <row r="42" spans="1:6" collapsed="1" x14ac:dyDescent="0.2">
      <c r="A42" s="58" t="s">
        <v>8</v>
      </c>
      <c r="B42" s="59"/>
      <c r="C42" s="59"/>
      <c r="D42" s="59"/>
      <c r="E42" s="32">
        <v>0.19</v>
      </c>
      <c r="F42" s="30">
        <f>F41*E42</f>
        <v>0</v>
      </c>
    </row>
    <row r="43" spans="1:6" ht="13.5" customHeight="1" collapsed="1" thickBot="1" x14ac:dyDescent="0.25">
      <c r="A43" s="60" t="s">
        <v>28</v>
      </c>
      <c r="B43" s="61"/>
      <c r="C43" s="61"/>
      <c r="D43" s="61"/>
      <c r="E43" s="33"/>
      <c r="F43" s="31">
        <f>F41+F42</f>
        <v>0</v>
      </c>
    </row>
    <row r="44" spans="1:6" ht="13.5" customHeight="1" thickBot="1" x14ac:dyDescent="0.25">
      <c r="A44" s="49"/>
      <c r="B44" s="50"/>
      <c r="C44" s="50"/>
      <c r="D44" s="50"/>
      <c r="E44" s="50"/>
      <c r="F44" s="51"/>
    </row>
    <row r="45" spans="1:6" s="11" customFormat="1" x14ac:dyDescent="0.2">
      <c r="A45" s="47" t="s">
        <v>91</v>
      </c>
      <c r="B45" s="48"/>
      <c r="C45" s="48"/>
      <c r="D45" s="48"/>
      <c r="E45" s="34"/>
      <c r="F45" s="35"/>
    </row>
    <row r="46" spans="1:6" collapsed="1" x14ac:dyDescent="0.2">
      <c r="A46" s="26" t="s">
        <v>0</v>
      </c>
      <c r="B46" s="19" t="s">
        <v>1</v>
      </c>
      <c r="C46" s="19"/>
      <c r="D46" s="19"/>
      <c r="E46" s="17" t="s">
        <v>25</v>
      </c>
      <c r="F46" s="18" t="s">
        <v>26</v>
      </c>
    </row>
    <row r="47" spans="1:6" collapsed="1" x14ac:dyDescent="0.2">
      <c r="A47" s="26"/>
      <c r="B47" s="19" t="s">
        <v>4</v>
      </c>
      <c r="C47" s="19"/>
      <c r="D47" s="19"/>
      <c r="E47" s="20"/>
      <c r="F47" s="30"/>
    </row>
    <row r="48" spans="1:6" outlineLevel="1" x14ac:dyDescent="0.2">
      <c r="A48" s="28">
        <v>1</v>
      </c>
      <c r="B48" s="9" t="s">
        <v>50</v>
      </c>
      <c r="C48" s="4" t="s">
        <v>5</v>
      </c>
      <c r="D48" s="4">
        <v>1</v>
      </c>
      <c r="E48" s="7"/>
      <c r="F48" s="29">
        <f>E48*D48</f>
        <v>0</v>
      </c>
    </row>
    <row r="49" spans="1:6" outlineLevel="1" x14ac:dyDescent="0.2">
      <c r="A49" s="28">
        <f>A48+1</f>
        <v>2</v>
      </c>
      <c r="B49" s="9" t="s">
        <v>51</v>
      </c>
      <c r="C49" s="4" t="s">
        <v>2</v>
      </c>
      <c r="D49" s="4">
        <v>1</v>
      </c>
      <c r="E49" s="7"/>
      <c r="F49" s="29"/>
    </row>
    <row r="50" spans="1:6" outlineLevel="1" x14ac:dyDescent="0.2">
      <c r="A50" s="28">
        <f t="shared" ref="A50:A52" si="6">A49+1</f>
        <v>3</v>
      </c>
      <c r="B50" s="9" t="s">
        <v>52</v>
      </c>
      <c r="C50" s="4" t="s">
        <v>5</v>
      </c>
      <c r="D50" s="4">
        <v>1</v>
      </c>
      <c r="E50" s="7"/>
      <c r="F50" s="29">
        <f t="shared" ref="F50:F57" si="7">E50*D50</f>
        <v>0</v>
      </c>
    </row>
    <row r="51" spans="1:6" outlineLevel="1" x14ac:dyDescent="0.2">
      <c r="A51" s="28">
        <f t="shared" si="6"/>
        <v>4</v>
      </c>
      <c r="B51" s="9" t="s">
        <v>89</v>
      </c>
      <c r="C51" s="4" t="s">
        <v>2</v>
      </c>
      <c r="D51" s="4">
        <v>2</v>
      </c>
      <c r="E51" s="7"/>
      <c r="F51" s="29">
        <f t="shared" si="7"/>
        <v>0</v>
      </c>
    </row>
    <row r="52" spans="1:6" outlineLevel="1" x14ac:dyDescent="0.2">
      <c r="A52" s="28">
        <f t="shared" si="6"/>
        <v>5</v>
      </c>
      <c r="B52" s="9" t="s">
        <v>53</v>
      </c>
      <c r="C52" s="4" t="s">
        <v>2</v>
      </c>
      <c r="D52" s="4">
        <v>6</v>
      </c>
      <c r="E52" s="7"/>
      <c r="F52" s="29">
        <f t="shared" si="7"/>
        <v>0</v>
      </c>
    </row>
    <row r="53" spans="1:6" x14ac:dyDescent="0.2">
      <c r="A53" s="26"/>
      <c r="B53" s="19" t="s">
        <v>6</v>
      </c>
      <c r="C53" s="19"/>
      <c r="D53" s="19"/>
      <c r="E53" s="20"/>
      <c r="F53" s="30"/>
    </row>
    <row r="54" spans="1:6" outlineLevel="1" x14ac:dyDescent="0.2">
      <c r="A54" s="28">
        <v>1</v>
      </c>
      <c r="B54" s="9" t="s">
        <v>54</v>
      </c>
      <c r="C54" s="4" t="s">
        <v>5</v>
      </c>
      <c r="D54" s="4">
        <v>1</v>
      </c>
      <c r="E54" s="7"/>
      <c r="F54" s="29">
        <f>E54*D54</f>
        <v>0</v>
      </c>
    </row>
    <row r="55" spans="1:6" ht="25.5" outlineLevel="1" x14ac:dyDescent="0.2">
      <c r="A55" s="28">
        <v>2</v>
      </c>
      <c r="B55" s="9" t="s">
        <v>55</v>
      </c>
      <c r="C55" s="4" t="s">
        <v>2</v>
      </c>
      <c r="D55" s="4">
        <v>1</v>
      </c>
      <c r="E55" s="7"/>
      <c r="F55" s="29">
        <f t="shared" si="7"/>
        <v>0</v>
      </c>
    </row>
    <row r="56" spans="1:6" x14ac:dyDescent="0.2">
      <c r="A56" s="26"/>
      <c r="B56" s="19" t="s">
        <v>10</v>
      </c>
      <c r="C56" s="19"/>
      <c r="D56" s="19"/>
      <c r="E56" s="20"/>
      <c r="F56" s="30"/>
    </row>
    <row r="57" spans="1:6" outlineLevel="1" x14ac:dyDescent="0.2">
      <c r="A57" s="28">
        <v>1</v>
      </c>
      <c r="B57" s="9" t="s">
        <v>80</v>
      </c>
      <c r="C57" s="4" t="s">
        <v>2</v>
      </c>
      <c r="D57" s="4">
        <v>1</v>
      </c>
      <c r="E57" s="7"/>
      <c r="F57" s="29">
        <f t="shared" si="7"/>
        <v>0</v>
      </c>
    </row>
    <row r="58" spans="1:6" x14ac:dyDescent="0.2">
      <c r="A58" s="26"/>
      <c r="B58" s="19" t="s">
        <v>7</v>
      </c>
      <c r="C58" s="19"/>
      <c r="D58" s="19"/>
      <c r="E58" s="20"/>
      <c r="F58" s="30"/>
    </row>
    <row r="59" spans="1:6" ht="25.5" outlineLevel="1" x14ac:dyDescent="0.2">
      <c r="A59" s="28">
        <v>1</v>
      </c>
      <c r="B59" s="9" t="s">
        <v>56</v>
      </c>
      <c r="C59" s="4" t="s">
        <v>2</v>
      </c>
      <c r="D59" s="4">
        <v>1</v>
      </c>
      <c r="E59" s="7"/>
      <c r="F59" s="29">
        <f>E59*D59</f>
        <v>0</v>
      </c>
    </row>
    <row r="60" spans="1:6" x14ac:dyDescent="0.2">
      <c r="A60" s="26"/>
      <c r="B60" s="19" t="s">
        <v>11</v>
      </c>
      <c r="C60" s="19"/>
      <c r="D60" s="19"/>
      <c r="E60" s="20"/>
      <c r="F60" s="30"/>
    </row>
    <row r="61" spans="1:6" outlineLevel="1" x14ac:dyDescent="0.2">
      <c r="A61" s="28">
        <v>1</v>
      </c>
      <c r="B61" s="9" t="s">
        <v>96</v>
      </c>
      <c r="C61" s="4" t="s">
        <v>2</v>
      </c>
      <c r="D61" s="4">
        <v>8</v>
      </c>
      <c r="E61" s="7"/>
      <c r="F61" s="29">
        <f>E61*D61</f>
        <v>0</v>
      </c>
    </row>
    <row r="62" spans="1:6" outlineLevel="1" x14ac:dyDescent="0.2">
      <c r="A62" s="28">
        <f>A61+1</f>
        <v>2</v>
      </c>
      <c r="B62" s="9" t="s">
        <v>57</v>
      </c>
      <c r="C62" s="4" t="s">
        <v>2</v>
      </c>
      <c r="D62" s="4">
        <v>2</v>
      </c>
      <c r="E62" s="7"/>
      <c r="F62" s="29">
        <f>E62*D62</f>
        <v>0</v>
      </c>
    </row>
    <row r="63" spans="1:6" outlineLevel="1" x14ac:dyDescent="0.2">
      <c r="A63" s="28">
        <f t="shared" ref="A63:A64" si="8">A62+1</f>
        <v>3</v>
      </c>
      <c r="B63" s="9" t="s">
        <v>81</v>
      </c>
      <c r="C63" s="4" t="s">
        <v>2</v>
      </c>
      <c r="D63" s="4">
        <v>1</v>
      </c>
      <c r="E63" s="7"/>
      <c r="F63" s="29">
        <f>E63*D63</f>
        <v>0</v>
      </c>
    </row>
    <row r="64" spans="1:6" outlineLevel="1" x14ac:dyDescent="0.2">
      <c r="A64" s="28">
        <f t="shared" si="8"/>
        <v>4</v>
      </c>
      <c r="B64" s="9" t="s">
        <v>90</v>
      </c>
      <c r="C64" s="4" t="s">
        <v>2</v>
      </c>
      <c r="D64" s="4">
        <v>1</v>
      </c>
      <c r="E64" s="7"/>
      <c r="F64" s="29">
        <f>E64*D64</f>
        <v>0</v>
      </c>
    </row>
    <row r="65" spans="1:6" x14ac:dyDescent="0.2">
      <c r="A65" s="26"/>
      <c r="B65" s="19" t="s">
        <v>12</v>
      </c>
      <c r="C65" s="19"/>
      <c r="D65" s="19"/>
      <c r="E65" s="20"/>
      <c r="F65" s="30"/>
    </row>
    <row r="66" spans="1:6" outlineLevel="1" x14ac:dyDescent="0.2">
      <c r="A66" s="28">
        <v>1</v>
      </c>
      <c r="B66" s="9" t="s">
        <v>58</v>
      </c>
      <c r="C66" s="4" t="s">
        <v>2</v>
      </c>
      <c r="D66" s="4">
        <v>1</v>
      </c>
      <c r="E66" s="7"/>
      <c r="F66" s="29">
        <f>E66*D66</f>
        <v>0</v>
      </c>
    </row>
    <row r="67" spans="1:6" outlineLevel="1" x14ac:dyDescent="0.2">
      <c r="A67" s="28">
        <f>A66+1</f>
        <v>2</v>
      </c>
      <c r="B67" s="9" t="s">
        <v>59</v>
      </c>
      <c r="C67" s="1" t="s">
        <v>2</v>
      </c>
      <c r="D67" s="4">
        <v>1</v>
      </c>
      <c r="E67" s="8"/>
      <c r="F67" s="29">
        <f>E67*D67</f>
        <v>0</v>
      </c>
    </row>
    <row r="68" spans="1:6" outlineLevel="1" x14ac:dyDescent="0.2">
      <c r="A68" s="28">
        <f t="shared" ref="A68:A69" si="9">A67+1</f>
        <v>3</v>
      </c>
      <c r="B68" s="9" t="s">
        <v>60</v>
      </c>
      <c r="C68" s="4" t="s">
        <v>2</v>
      </c>
      <c r="D68" s="4">
        <v>6</v>
      </c>
      <c r="E68" s="7"/>
      <c r="F68" s="29">
        <f>E68*D68</f>
        <v>0</v>
      </c>
    </row>
    <row r="69" spans="1:6" outlineLevel="1" x14ac:dyDescent="0.2">
      <c r="A69" s="28">
        <f t="shared" si="9"/>
        <v>4</v>
      </c>
      <c r="B69" s="9" t="s">
        <v>84</v>
      </c>
      <c r="C69" s="4" t="s">
        <v>2</v>
      </c>
      <c r="D69" s="4">
        <v>2</v>
      </c>
      <c r="E69" s="7"/>
      <c r="F69" s="29">
        <f>E69*D69</f>
        <v>0</v>
      </c>
    </row>
    <row r="70" spans="1:6" x14ac:dyDescent="0.2">
      <c r="A70" s="26"/>
      <c r="B70" s="46" t="s">
        <v>13</v>
      </c>
      <c r="C70" s="46"/>
      <c r="D70" s="46"/>
      <c r="E70" s="20"/>
      <c r="F70" s="30"/>
    </row>
    <row r="71" spans="1:6" outlineLevel="1" x14ac:dyDescent="0.2">
      <c r="A71" s="28">
        <v>1</v>
      </c>
      <c r="B71" s="9" t="s">
        <v>63</v>
      </c>
      <c r="C71" s="4" t="s">
        <v>2</v>
      </c>
      <c r="D71" s="4">
        <v>2</v>
      </c>
      <c r="E71" s="7"/>
      <c r="F71" s="29">
        <f t="shared" ref="F71:F73" si="10">E71*D71</f>
        <v>0</v>
      </c>
    </row>
    <row r="72" spans="1:6" outlineLevel="1" x14ac:dyDescent="0.2">
      <c r="A72" s="28">
        <f>A71+1</f>
        <v>2</v>
      </c>
      <c r="B72" s="9" t="s">
        <v>68</v>
      </c>
      <c r="C72" s="4" t="s">
        <v>2</v>
      </c>
      <c r="D72" s="4">
        <v>1</v>
      </c>
      <c r="E72" s="7"/>
      <c r="F72" s="29">
        <f t="shared" si="10"/>
        <v>0</v>
      </c>
    </row>
    <row r="73" spans="1:6" outlineLevel="1" x14ac:dyDescent="0.2">
      <c r="A73" s="28">
        <f>A72+1</f>
        <v>3</v>
      </c>
      <c r="B73" s="9" t="s">
        <v>64</v>
      </c>
      <c r="C73" s="4" t="s">
        <v>2</v>
      </c>
      <c r="D73" s="4">
        <v>1</v>
      </c>
      <c r="E73" s="7"/>
      <c r="F73" s="29">
        <f t="shared" si="10"/>
        <v>0</v>
      </c>
    </row>
    <row r="74" spans="1:6" x14ac:dyDescent="0.2">
      <c r="A74" s="26"/>
      <c r="B74" s="19" t="s">
        <v>14</v>
      </c>
      <c r="C74" s="19"/>
      <c r="D74" s="19"/>
      <c r="E74" s="20"/>
      <c r="F74" s="30"/>
    </row>
    <row r="75" spans="1:6" outlineLevel="1" x14ac:dyDescent="0.2">
      <c r="A75" s="28">
        <v>1</v>
      </c>
      <c r="B75" s="1" t="s">
        <v>75</v>
      </c>
      <c r="C75" s="4" t="s">
        <v>2</v>
      </c>
      <c r="D75" s="4">
        <v>1</v>
      </c>
      <c r="E75" s="7"/>
      <c r="F75" s="29">
        <f>E75*D75</f>
        <v>0</v>
      </c>
    </row>
    <row r="76" spans="1:6" x14ac:dyDescent="0.2">
      <c r="A76" s="26"/>
      <c r="B76" s="19" t="s">
        <v>15</v>
      </c>
      <c r="C76" s="19"/>
      <c r="D76" s="19"/>
      <c r="E76" s="20"/>
      <c r="F76" s="30"/>
    </row>
    <row r="77" spans="1:6" outlineLevel="1" x14ac:dyDescent="0.2">
      <c r="A77" s="28">
        <v>1</v>
      </c>
      <c r="B77" s="9" t="s">
        <v>65</v>
      </c>
      <c r="C77" s="4" t="s">
        <v>2</v>
      </c>
      <c r="D77" s="4">
        <v>2</v>
      </c>
      <c r="E77" s="7"/>
      <c r="F77" s="29">
        <f>E77*D77</f>
        <v>0</v>
      </c>
    </row>
    <row r="78" spans="1:6" outlineLevel="1" x14ac:dyDescent="0.2">
      <c r="A78" s="28">
        <v>2</v>
      </c>
      <c r="B78" s="9" t="s">
        <v>66</v>
      </c>
      <c r="C78" s="4" t="s">
        <v>2</v>
      </c>
      <c r="D78" s="4">
        <v>5</v>
      </c>
      <c r="E78" s="7"/>
      <c r="F78" s="29">
        <f>E78*D78</f>
        <v>0</v>
      </c>
    </row>
    <row r="79" spans="1:6" outlineLevel="1" x14ac:dyDescent="0.2">
      <c r="A79" s="28">
        <v>3</v>
      </c>
      <c r="B79" s="9" t="s">
        <v>67</v>
      </c>
      <c r="C79" s="4" t="s">
        <v>2</v>
      </c>
      <c r="D79" s="4">
        <v>7</v>
      </c>
      <c r="E79" s="7"/>
      <c r="F79" s="29">
        <f>E79*D79</f>
        <v>0</v>
      </c>
    </row>
    <row r="80" spans="1:6" x14ac:dyDescent="0.2">
      <c r="A80" s="26"/>
      <c r="B80" s="19" t="s">
        <v>85</v>
      </c>
      <c r="C80" s="19"/>
      <c r="D80" s="19"/>
      <c r="E80" s="20"/>
      <c r="F80" s="30"/>
    </row>
    <row r="81" spans="1:6" outlineLevel="1" x14ac:dyDescent="0.2">
      <c r="A81" s="28">
        <v>1</v>
      </c>
      <c r="B81" s="1" t="s">
        <v>79</v>
      </c>
      <c r="C81" s="4" t="s">
        <v>2</v>
      </c>
      <c r="D81" s="4">
        <v>17</v>
      </c>
      <c r="E81" s="7"/>
      <c r="F81" s="29">
        <f t="shared" ref="F81:F93" si="11">E81*D81</f>
        <v>0</v>
      </c>
    </row>
    <row r="82" spans="1:6" outlineLevel="1" x14ac:dyDescent="0.2">
      <c r="A82" s="28">
        <f>A81+1</f>
        <v>2</v>
      </c>
      <c r="B82" s="9" t="s">
        <v>61</v>
      </c>
      <c r="C82" s="4" t="s">
        <v>2</v>
      </c>
      <c r="D82" s="4">
        <v>18</v>
      </c>
      <c r="E82" s="7"/>
      <c r="F82" s="29">
        <f t="shared" si="11"/>
        <v>0</v>
      </c>
    </row>
    <row r="83" spans="1:6" ht="25.5" outlineLevel="1" x14ac:dyDescent="0.2">
      <c r="A83" s="28">
        <f t="shared" ref="A83:A84" si="12">A82+1</f>
        <v>3</v>
      </c>
      <c r="B83" s="9" t="s">
        <v>62</v>
      </c>
      <c r="C83" s="4" t="s">
        <v>2</v>
      </c>
      <c r="D83" s="4">
        <v>1</v>
      </c>
      <c r="E83" s="7"/>
      <c r="F83" s="29">
        <f t="shared" si="11"/>
        <v>0</v>
      </c>
    </row>
    <row r="84" spans="1:6" outlineLevel="1" x14ac:dyDescent="0.2">
      <c r="A84" s="28">
        <f t="shared" si="12"/>
        <v>4</v>
      </c>
      <c r="B84" s="1" t="s">
        <v>86</v>
      </c>
      <c r="C84" s="4" t="s">
        <v>2</v>
      </c>
      <c r="D84" s="4">
        <v>2</v>
      </c>
      <c r="E84" s="7"/>
      <c r="F84" s="29">
        <f t="shared" si="11"/>
        <v>0</v>
      </c>
    </row>
    <row r="85" spans="1:6" x14ac:dyDescent="0.2">
      <c r="A85" s="26"/>
      <c r="B85" s="19" t="s">
        <v>9</v>
      </c>
      <c r="C85" s="19"/>
      <c r="D85" s="19"/>
      <c r="E85" s="20"/>
      <c r="F85" s="30"/>
    </row>
    <row r="86" spans="1:6" ht="89.25" outlineLevel="1" x14ac:dyDescent="0.2">
      <c r="A86" s="28">
        <v>1</v>
      </c>
      <c r="B86" s="9" t="s">
        <v>74</v>
      </c>
      <c r="C86" s="4" t="s">
        <v>5</v>
      </c>
      <c r="D86" s="4">
        <v>1</v>
      </c>
      <c r="E86" s="7"/>
      <c r="F86" s="29">
        <f t="shared" si="11"/>
        <v>0</v>
      </c>
    </row>
    <row r="87" spans="1:6" ht="76.5" outlineLevel="1" x14ac:dyDescent="0.2">
      <c r="A87" s="28">
        <f>A86+1</f>
        <v>2</v>
      </c>
      <c r="B87" s="9" t="s">
        <v>98</v>
      </c>
      <c r="C87" s="4" t="s">
        <v>5</v>
      </c>
      <c r="D87" s="4">
        <v>1</v>
      </c>
      <c r="E87" s="7"/>
      <c r="F87" s="29">
        <f t="shared" si="11"/>
        <v>0</v>
      </c>
    </row>
    <row r="88" spans="1:6" ht="25.5" outlineLevel="1" x14ac:dyDescent="0.2">
      <c r="A88" s="28">
        <f t="shared" ref="A88:A89" si="13">A87+1</f>
        <v>3</v>
      </c>
      <c r="B88" s="9" t="s">
        <v>77</v>
      </c>
      <c r="C88" s="4" t="s">
        <v>5</v>
      </c>
      <c r="D88" s="4">
        <v>1</v>
      </c>
      <c r="E88" s="7"/>
      <c r="F88" s="29">
        <f t="shared" si="11"/>
        <v>0</v>
      </c>
    </row>
    <row r="89" spans="1:6" ht="38.25" outlineLevel="1" x14ac:dyDescent="0.2">
      <c r="A89" s="28">
        <f t="shared" si="13"/>
        <v>4</v>
      </c>
      <c r="B89" s="9" t="s">
        <v>78</v>
      </c>
      <c r="C89" s="4" t="s">
        <v>5</v>
      </c>
      <c r="D89" s="4">
        <v>1</v>
      </c>
      <c r="E89" s="7"/>
      <c r="F89" s="29">
        <f t="shared" si="11"/>
        <v>0</v>
      </c>
    </row>
    <row r="90" spans="1:6" x14ac:dyDescent="0.2">
      <c r="A90" s="26"/>
      <c r="B90" s="38" t="s">
        <v>97</v>
      </c>
      <c r="C90" s="19"/>
      <c r="D90" s="19"/>
      <c r="E90" s="20"/>
      <c r="F90" s="30"/>
    </row>
    <row r="91" spans="1:6" ht="25.5" outlineLevel="1" x14ac:dyDescent="0.2">
      <c r="A91" s="36">
        <v>1</v>
      </c>
      <c r="B91" s="39" t="s">
        <v>93</v>
      </c>
      <c r="C91" s="37" t="s">
        <v>2</v>
      </c>
      <c r="D91" s="4">
        <v>2</v>
      </c>
      <c r="E91" s="7"/>
      <c r="F91" s="29">
        <f t="shared" si="11"/>
        <v>0</v>
      </c>
    </row>
    <row r="92" spans="1:6" ht="25.5" outlineLevel="1" x14ac:dyDescent="0.2">
      <c r="A92" s="36">
        <f>A91+1</f>
        <v>2</v>
      </c>
      <c r="B92" s="39" t="s">
        <v>94</v>
      </c>
      <c r="C92" s="37" t="s">
        <v>2</v>
      </c>
      <c r="D92" s="4">
        <v>12</v>
      </c>
      <c r="E92" s="7"/>
      <c r="F92" s="29">
        <f t="shared" si="11"/>
        <v>0</v>
      </c>
    </row>
    <row r="93" spans="1:6" ht="25.5" outlineLevel="1" x14ac:dyDescent="0.2">
      <c r="A93" s="36">
        <f>A92+1</f>
        <v>3</v>
      </c>
      <c r="B93" s="39" t="s">
        <v>95</v>
      </c>
      <c r="C93" s="37" t="s">
        <v>2</v>
      </c>
      <c r="D93" s="4">
        <v>10</v>
      </c>
      <c r="E93" s="7"/>
      <c r="F93" s="29">
        <f t="shared" si="11"/>
        <v>0</v>
      </c>
    </row>
    <row r="94" spans="1:6" ht="12.75" customHeight="1" x14ac:dyDescent="0.2">
      <c r="A94" s="56" t="s">
        <v>69</v>
      </c>
      <c r="B94" s="62"/>
      <c r="C94" s="57"/>
      <c r="D94" s="57"/>
      <c r="E94" s="32"/>
      <c r="F94" s="30">
        <f>SUM(F48:F93)</f>
        <v>0</v>
      </c>
    </row>
    <row r="95" spans="1:6" ht="12.75" customHeight="1" collapsed="1" x14ac:dyDescent="0.2">
      <c r="A95" s="56" t="s">
        <v>70</v>
      </c>
      <c r="B95" s="57"/>
      <c r="C95" s="57"/>
      <c r="D95" s="57"/>
      <c r="E95" s="32"/>
      <c r="F95" s="30">
        <f>F94*E95</f>
        <v>0</v>
      </c>
    </row>
    <row r="96" spans="1:6" ht="12.75" customHeight="1" collapsed="1" x14ac:dyDescent="0.2">
      <c r="A96" s="56" t="s">
        <v>71</v>
      </c>
      <c r="B96" s="57"/>
      <c r="C96" s="57"/>
      <c r="D96" s="57"/>
      <c r="E96" s="32"/>
      <c r="F96" s="30">
        <f>F94*E96</f>
        <v>0</v>
      </c>
    </row>
    <row r="97" spans="1:6" ht="12.75" customHeight="1" collapsed="1" thickBot="1" x14ac:dyDescent="0.25">
      <c r="A97" s="60" t="s">
        <v>72</v>
      </c>
      <c r="B97" s="61"/>
      <c r="C97" s="61"/>
      <c r="D97" s="61"/>
      <c r="E97" s="33"/>
      <c r="F97" s="31">
        <f>SUM(F94:F96)</f>
        <v>0</v>
      </c>
    </row>
    <row r="98" spans="1:6" ht="13.5" thickBot="1" x14ac:dyDescent="0.25"/>
    <row r="99" spans="1:6" ht="13.5" customHeight="1" thickBot="1" x14ac:dyDescent="0.25">
      <c r="A99" s="54" t="s">
        <v>73</v>
      </c>
      <c r="B99" s="55"/>
      <c r="C99" s="55"/>
      <c r="D99" s="55"/>
      <c r="E99" s="55"/>
      <c r="F99" s="21">
        <f>F97+F64</f>
        <v>0</v>
      </c>
    </row>
    <row r="101" spans="1:6" x14ac:dyDescent="0.2">
      <c r="A101" s="53" t="s">
        <v>16</v>
      </c>
      <c r="B101" s="53"/>
      <c r="C101" s="11"/>
      <c r="D101" s="11"/>
      <c r="E101" s="11"/>
      <c r="F101" s="11"/>
    </row>
    <row r="102" spans="1:6" x14ac:dyDescent="0.2">
      <c r="A102" s="11"/>
      <c r="B102" s="11"/>
      <c r="C102" s="11"/>
      <c r="D102" s="11"/>
      <c r="E102" s="11"/>
      <c r="F102" s="11"/>
    </row>
    <row r="103" spans="1:6" ht="15" x14ac:dyDescent="0.25">
      <c r="A103" s="12" t="s">
        <v>17</v>
      </c>
      <c r="B103" s="10"/>
      <c r="C103" s="11"/>
      <c r="D103" s="11"/>
      <c r="E103" s="11"/>
      <c r="F103" s="11"/>
    </row>
    <row r="104" spans="1:6" x14ac:dyDescent="0.2">
      <c r="A104" s="11"/>
      <c r="B104" s="11"/>
      <c r="C104" s="11"/>
      <c r="D104" s="11"/>
      <c r="E104" s="11"/>
      <c r="F104" s="11"/>
    </row>
    <row r="105" spans="1:6" x14ac:dyDescent="0.2">
      <c r="A105" s="53" t="s">
        <v>18</v>
      </c>
      <c r="B105" s="53"/>
      <c r="C105" s="11"/>
      <c r="D105" s="11"/>
      <c r="E105" s="11"/>
      <c r="F105" s="11"/>
    </row>
    <row r="106" spans="1:6" x14ac:dyDescent="0.2">
      <c r="A106" s="53" t="s">
        <v>19</v>
      </c>
      <c r="B106" s="53"/>
      <c r="C106" s="11"/>
      <c r="D106" s="11"/>
      <c r="E106" s="11"/>
      <c r="F106" s="11"/>
    </row>
    <row r="107" spans="1:6" x14ac:dyDescent="0.2">
      <c r="A107" s="53" t="s">
        <v>20</v>
      </c>
      <c r="B107" s="53"/>
      <c r="C107" s="11"/>
      <c r="D107" s="11"/>
      <c r="E107" s="11"/>
      <c r="F107" s="11"/>
    </row>
    <row r="108" spans="1:6" ht="15" x14ac:dyDescent="0.2">
      <c r="A108" s="13"/>
      <c r="B108" s="14"/>
      <c r="C108" s="11"/>
      <c r="D108" s="11"/>
      <c r="E108" s="11"/>
      <c r="F108" s="11"/>
    </row>
    <row r="109" spans="1:6" ht="15" x14ac:dyDescent="0.2">
      <c r="A109" s="15" t="s">
        <v>21</v>
      </c>
      <c r="B109" s="16"/>
      <c r="C109" s="11"/>
      <c r="D109" s="11"/>
      <c r="E109" s="11"/>
      <c r="F109" s="11"/>
    </row>
    <row r="110" spans="1:6" ht="24.75" customHeight="1" x14ac:dyDescent="0.2">
      <c r="A110" s="52" t="s">
        <v>22</v>
      </c>
      <c r="B110" s="52"/>
      <c r="C110" s="52"/>
      <c r="D110" s="52"/>
      <c r="E110" s="52"/>
      <c r="F110" s="52"/>
    </row>
    <row r="111" spans="1:6" ht="29.25" customHeight="1" x14ac:dyDescent="0.2">
      <c r="A111" s="52" t="s">
        <v>23</v>
      </c>
      <c r="B111" s="52"/>
      <c r="C111" s="52"/>
      <c r="D111" s="52"/>
      <c r="E111" s="52"/>
      <c r="F111" s="52"/>
    </row>
  </sheetData>
  <mergeCells count="20">
    <mergeCell ref="A99:E99"/>
    <mergeCell ref="A41:D41"/>
    <mergeCell ref="A42:D42"/>
    <mergeCell ref="A43:D43"/>
    <mergeCell ref="A107:B107"/>
    <mergeCell ref="A94:D94"/>
    <mergeCell ref="A95:D95"/>
    <mergeCell ref="A96:D96"/>
    <mergeCell ref="A97:D97"/>
    <mergeCell ref="A110:F110"/>
    <mergeCell ref="A111:F111"/>
    <mergeCell ref="A101:B101"/>
    <mergeCell ref="A105:B105"/>
    <mergeCell ref="A106:B106"/>
    <mergeCell ref="A1:F1"/>
    <mergeCell ref="A2:F2"/>
    <mergeCell ref="B28:D28"/>
    <mergeCell ref="B70:D70"/>
    <mergeCell ref="A45:D45"/>
    <mergeCell ref="A44:F44"/>
  </mergeCells>
  <printOptions horizontalCentered="1"/>
  <pageMargins left="0.70866141732283472" right="0.70866141732283472" top="0.74803149606299213" bottom="0.74803149606299213" header="0.31496062992125984" footer="0.31496062992125984"/>
  <pageSetup scale="81" fitToHeight="0" orientation="portrait" r:id="rId1"/>
  <rowBreaks count="1" manualBreakCount="1">
    <brk id="64"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Presupuesto</vt:lpstr>
      <vt:lpstr>Presupuesto!Área_de_impresión</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Alberto Guerra Tabares</dc:creator>
  <cp:lastModifiedBy>Catalina Molina Betancur</cp:lastModifiedBy>
  <cp:lastPrinted>2018-12-12T16:47:18Z</cp:lastPrinted>
  <dcterms:created xsi:type="dcterms:W3CDTF">2018-10-10T13:53:03Z</dcterms:created>
  <dcterms:modified xsi:type="dcterms:W3CDTF">2019-01-08T22:19:39Z</dcterms:modified>
</cp:coreProperties>
</file>