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Anexo 2 - Precio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G72" i="1"/>
  <c r="G68" i="1" l="1"/>
  <c r="G69" i="1"/>
  <c r="G70" i="1"/>
  <c r="G71" i="1"/>
  <c r="G67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52" i="1"/>
  <c r="G44" i="1"/>
  <c r="G45" i="1"/>
  <c r="G46" i="1"/>
  <c r="G47" i="1"/>
  <c r="G48" i="1"/>
  <c r="G49" i="1"/>
  <c r="G50" i="1"/>
  <c r="G43" i="1"/>
  <c r="G33" i="1"/>
  <c r="G34" i="1"/>
  <c r="G35" i="1"/>
  <c r="G32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17" i="1"/>
  <c r="G9" i="1"/>
  <c r="G10" i="1"/>
  <c r="G11" i="1"/>
  <c r="G12" i="1"/>
  <c r="G13" i="1"/>
  <c r="G14" i="1"/>
  <c r="G15" i="1"/>
  <c r="G8" i="1"/>
  <c r="G73" i="1" l="1"/>
  <c r="G74" i="1" l="1"/>
  <c r="G75" i="1" s="1"/>
  <c r="G78" i="1" s="1"/>
  <c r="G37" i="1" l="1"/>
  <c r="G38" i="1" s="1"/>
  <c r="G77" i="1" s="1"/>
  <c r="G79" i="1" s="1"/>
</calcChain>
</file>

<file path=xl/sharedStrings.xml><?xml version="1.0" encoding="utf-8"?>
<sst xmlns="http://schemas.openxmlformats.org/spreadsheetml/2006/main" count="146" uniqueCount="88">
  <si>
    <t>ITEM</t>
  </si>
  <si>
    <t>DESCRIPCION</t>
  </si>
  <si>
    <t>UNID</t>
  </si>
  <si>
    <t>CANT</t>
  </si>
  <si>
    <t>Gl</t>
  </si>
  <si>
    <t xml:space="preserve"> V PARCIAL </t>
  </si>
  <si>
    <t>IVA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</si>
  <si>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</si>
  <si>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</si>
  <si>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</si>
  <si>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</si>
  <si>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</si>
  <si>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</si>
  <si>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ADMINISTRACIÓN</t>
  </si>
  <si>
    <t>UTILIDAD</t>
  </si>
  <si>
    <t>TOTAL IMPLEMENTACIÓN EQUIPOS Y ELEMENTOS</t>
  </si>
  <si>
    <t>SUBTOTAL IMPLEMENTACIÓN EQUIPOS Y ELEMENTOS</t>
  </si>
  <si>
    <t>SUBTOTAL SUMINISTRO EQUIPOS Y ELEMENTOS</t>
  </si>
  <si>
    <t>TOTAL SUMINISTRO EQUIPOS Y ELEMENTOS</t>
  </si>
  <si>
    <t>2. Las contribuciones especiales para entidades estatales, que deriven de este contrato serán tasados sobre la mano de obra del componente de implementación</t>
  </si>
  <si>
    <t>1. El proponente debe considerar e incluir, todas y cada  una de  la especificaciones señaladas en los respectivos ítems, para la elaboración de su oferta. Ademas, debe tomar como referencia el anexo de especificaciones técnicas</t>
  </si>
  <si>
    <t>TOTAL IMPLEMENTACION EQUIPOS Y ELEMENTOS</t>
  </si>
  <si>
    <t>TOTAL PROPUESTA SISTEMA LPR</t>
  </si>
  <si>
    <t xml:space="preserve"> V SUMINISTRO</t>
  </si>
  <si>
    <t>Ductería interna poste</t>
  </si>
  <si>
    <t>Sistema de puesta a tierra</t>
  </si>
  <si>
    <t>Caja de registro 50x50</t>
  </si>
  <si>
    <t>Canalización blanda</t>
  </si>
  <si>
    <t>Canalización dura</t>
  </si>
  <si>
    <t>Estudios iniciales e ingeniería de detalle</t>
  </si>
  <si>
    <t>Estudio de suelos</t>
  </si>
  <si>
    <t>EQUIPOS Y LICENCIAMIENTO</t>
  </si>
  <si>
    <t>ELEMENTOS COMPLEMENTARIOS</t>
  </si>
  <si>
    <t>SERVICIOS PROFESIONALES</t>
  </si>
  <si>
    <t>Un</t>
  </si>
  <si>
    <t>INFRAESTRUCTURA</t>
  </si>
  <si>
    <t xml:space="preserve">Suministro UPS online 1KVA tipo torre </t>
  </si>
  <si>
    <t>Suministro corona antiescalatoria</t>
  </si>
  <si>
    <t>Suministro poste metalico tipo arco</t>
  </si>
  <si>
    <t>Suministro poste metálico tipo T</t>
  </si>
  <si>
    <t>Suministro poste metálico tipo L</t>
  </si>
  <si>
    <t>Suministro cable UTP Cat 6A tipo exterior</t>
  </si>
  <si>
    <t>Suministro tubería IMC 1"</t>
  </si>
  <si>
    <t>Suministro cable de cobre encauchetado 3x8</t>
  </si>
  <si>
    <t>Suministro coraza metálica 3/4". Incluye accesorios</t>
  </si>
  <si>
    <t>Suministro conector API recto o curvo 3/4"</t>
  </si>
  <si>
    <t>Suministro coraza metálica 1". Incluye accesorios</t>
  </si>
  <si>
    <t>Suministro conector API recto o curvo 1"</t>
  </si>
  <si>
    <t>Suministro patch cord UTP Cat 6A 3 pies internos</t>
  </si>
  <si>
    <t>Suministro cable electrico tipo trenza</t>
  </si>
  <si>
    <t>Suministro licencia de analitica LPR</t>
  </si>
  <si>
    <t>Suministro licencia cámara a VMS</t>
  </si>
  <si>
    <t>Suministro licencia LPR para aplicativo en dispositivo móvil</t>
  </si>
  <si>
    <t>Suministro switch óptico para gabinete punto CCTV</t>
  </si>
  <si>
    <t>Suministro gabinete de equipos punto LPR</t>
  </si>
  <si>
    <t>Suministro camara fija LPR</t>
  </si>
  <si>
    <t>Ml</t>
  </si>
  <si>
    <t>DISEÑO, SUMINISTRO, IMPLEMENTACIÓN Y PUESTA EN MARCHA DE SISTEMA DE RECONOCIMIENTO DE PLACAS PARA LA CIUDAD DE MEDELLÍN</t>
  </si>
  <si>
    <t>Suministro equipo de procesamiento periférico - para solución con analítica de borde, en caso que se requiera</t>
  </si>
  <si>
    <t>Implementación Camara Fija LPR</t>
  </si>
  <si>
    <t>Implementación Licencia Cámara a VMS</t>
  </si>
  <si>
    <t>Implementación Licencia de analitica LPR</t>
  </si>
  <si>
    <t>Implementación Licencia LPR para aplicativo en dispositivo móvil</t>
  </si>
  <si>
    <t>Implementación Switch óptico para gabinete punto CCTV</t>
  </si>
  <si>
    <t xml:space="preserve">Implementación UPS online 1KVA tipo torre </t>
  </si>
  <si>
    <t>Implementación Equipo de procesamiento periférico</t>
  </si>
  <si>
    <t>Implementación Gabinete de equipos</t>
  </si>
  <si>
    <t>Implementación Corona antiescalatoria</t>
  </si>
  <si>
    <t>Implementación Poste metalico tipo arco</t>
  </si>
  <si>
    <t>Implementación Poste metálico tipo T</t>
  </si>
  <si>
    <t>Implementación  Poste metálico tipo L</t>
  </si>
  <si>
    <t>Implementación Cable UTP Cat 6A tipo exterior</t>
  </si>
  <si>
    <t>Implementación Tubería IMC 1"</t>
  </si>
  <si>
    <t>Implementación Cable de cobre encauchetado 3x8</t>
  </si>
  <si>
    <t>Implementación Coraza metálica 3/4". Incluye accesorios</t>
  </si>
  <si>
    <t>Implementación Conecto API recto o curvo 3/4"</t>
  </si>
  <si>
    <t>Implementación Coraza metálica 1". Incluye accesorios</t>
  </si>
  <si>
    <t>Implementación Conector API recto o curvo 1"</t>
  </si>
  <si>
    <t>Implementación Patch cord UTP Cat 6A 3 pies internos</t>
  </si>
  <si>
    <t>Implementación Cable electrico tipo trenza</t>
  </si>
  <si>
    <t xml:space="preserve"> V IMPLEMENTACIÓN</t>
  </si>
  <si>
    <t>ANEXO 2 - FORMULARIO DE PRECIOS Y CANTIDADES</t>
  </si>
  <si>
    <t>Suministro Servidor Sistema Analitica LPR</t>
  </si>
  <si>
    <t>Implementación Servidor Sistema Analitica LPR</t>
  </si>
  <si>
    <t>Asistencia y garantía de software por tres (3) años</t>
  </si>
  <si>
    <t>SUMINISTRO EQUIPOS Y ELEMENTOS  SISTEMA LPR</t>
  </si>
  <si>
    <t>IMPLEMENTACIÓN EQUIPOS Y ELEMENTOS SISTEMA LPR</t>
  </si>
  <si>
    <t>Configuración, integración y pruebas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</si>
</sst>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_-* #,##0.00\ &quot;€&quot;_-;\-* #,##0.00\ &quot;€&quot;_-;_-* &quot;-&quot;??\ &quot;€&quot;_-;_-@_-"/>
    <numFmt numFmtId="166" formatCode="_-* #,##0.00\ _€_-;\-* #,##0.00\ _€_-;_-* &quot;-&quot;??\ _€_-;_-@_-"/>
  </numFmts>
  <fonts count="13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Helv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Helv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11" fillId="0" borderId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 wrapText="1"/>
    </xf>
    <xf numFmtId="9" fontId="1" fillId="3" borderId="1" xfId="2" applyFont="1" applyFill="1" applyBorder="1" applyAlignment="1">
      <alignment vertical="center" wrapText="1"/>
    </xf>
    <xf numFmtId="9" fontId="1" fillId="3" borderId="1" xfId="2" applyFont="1" applyFill="1" applyBorder="1" applyAlignment="1">
      <alignment horizontal="center" vertical="center" wrapText="1"/>
    </xf>
    <xf numFmtId="0" fontId="0" fillId="0" borderId="0" xfId="0" applyFill="1" applyBorder="1"/>
    <xf numFmtId="164" fontId="2" fillId="0" borderId="1" xfId="1" applyNumberFormat="1" applyFont="1" applyBorder="1" applyAlignment="1">
      <alignment horizontal="center" vertical="center" wrapText="1"/>
    </xf>
    <xf numFmtId="164" fontId="1" fillId="3" borderId="1" xfId="1" applyNumberFormat="1" applyFont="1" applyFill="1" applyBorder="1" applyAlignment="1">
      <alignment vertical="center" wrapText="1"/>
    </xf>
    <xf numFmtId="0" fontId="6" fillId="0" borderId="0" xfId="0" applyFont="1" applyFill="1"/>
    <xf numFmtId="0" fontId="9" fillId="0" borderId="0" xfId="3" applyFont="1" applyFill="1" applyBorder="1" applyAlignment="1" applyProtection="1">
      <alignment horizontal="center" vertical="top" wrapText="1"/>
      <protection locked="0"/>
    </xf>
    <xf numFmtId="49" fontId="10" fillId="0" borderId="0" xfId="3" applyNumberFormat="1" applyFont="1" applyFill="1" applyBorder="1" applyAlignment="1" applyProtection="1">
      <alignment horizontal="center" vertical="top" wrapText="1"/>
      <protection locked="0"/>
    </xf>
    <xf numFmtId="0" fontId="8" fillId="0" borderId="0" xfId="3" applyFont="1" applyFill="1" applyBorder="1" applyAlignment="1" applyProtection="1">
      <alignment horizontal="left" vertical="top"/>
      <protection locked="0"/>
    </xf>
    <xf numFmtId="49" fontId="10" fillId="0" borderId="0" xfId="3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0" xfId="4" applyNumberFormat="1" applyFont="1" applyFill="1" applyBorder="1" applyAlignment="1">
      <alignment horizontal="left" vertical="center" wrapText="1"/>
    </xf>
    <xf numFmtId="0" fontId="8" fillId="0" borderId="0" xfId="3" applyFont="1" applyFill="1" applyAlignment="1" applyProtection="1">
      <alignment horizontal="left" vertical="top"/>
      <protection locked="0"/>
    </xf>
    <xf numFmtId="0" fontId="9" fillId="0" borderId="0" xfId="3" applyFont="1" applyFill="1" applyAlignment="1" applyProtection="1">
      <alignment horizontal="left" vertical="top" wrapText="1"/>
      <protection locked="0"/>
    </xf>
    <xf numFmtId="0" fontId="9" fillId="0" borderId="0" xfId="3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</cellXfs>
  <cellStyles count="8">
    <cellStyle name="Millares 4" xfId="6"/>
    <cellStyle name="Moneda" xfId="1" builtinId="4"/>
    <cellStyle name="Moneda 12" xfId="5"/>
    <cellStyle name="Normal" xfId="0" builtinId="0"/>
    <cellStyle name="Normal 12" xfId="7"/>
    <cellStyle name="Normal_Formulario Cantidad obra - mayo20" xfId="3"/>
    <cellStyle name="Normal_PPTO-TALLER DE PINTURA-FINAL-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1"/>
  <sheetViews>
    <sheetView tabSelected="1" topLeftCell="A16" workbookViewId="0">
      <selection activeCell="I34" sqref="I34"/>
    </sheetView>
  </sheetViews>
  <sheetFormatPr baseColWidth="10" defaultRowHeight="15"/>
  <cols>
    <col min="1" max="1" width="5.140625" customWidth="1"/>
    <col min="2" max="2" width="6.5703125" customWidth="1"/>
    <col min="3" max="3" width="35" customWidth="1"/>
    <col min="4" max="4" width="7.42578125" customWidth="1"/>
    <col min="5" max="5" width="6" customWidth="1"/>
    <col min="6" max="6" width="17.85546875" customWidth="1"/>
    <col min="7" max="7" width="18.7109375" customWidth="1"/>
  </cols>
  <sheetData>
    <row r="2" spans="2:7">
      <c r="B2" s="32" t="s">
        <v>81</v>
      </c>
      <c r="C2" s="33"/>
      <c r="D2" s="33"/>
      <c r="E2" s="33"/>
      <c r="F2" s="33"/>
      <c r="G2" s="34"/>
    </row>
    <row r="3" spans="2:7" ht="29.25" customHeight="1">
      <c r="B3" s="32" t="s">
        <v>57</v>
      </c>
      <c r="C3" s="33"/>
      <c r="D3" s="33"/>
      <c r="E3" s="33"/>
      <c r="F3" s="33"/>
      <c r="G3" s="34"/>
    </row>
    <row r="5" spans="2:7">
      <c r="B5" s="35" t="s">
        <v>85</v>
      </c>
      <c r="C5" s="35"/>
      <c r="D5" s="35"/>
      <c r="E5" s="35"/>
      <c r="F5" s="35"/>
      <c r="G5" s="35"/>
    </row>
    <row r="6" spans="2:7" ht="15.75" customHeight="1">
      <c r="B6" s="1" t="s">
        <v>0</v>
      </c>
      <c r="C6" s="1" t="s">
        <v>1</v>
      </c>
      <c r="D6" s="1" t="s">
        <v>2</v>
      </c>
      <c r="E6" s="1" t="s">
        <v>3</v>
      </c>
      <c r="F6" s="1" t="s">
        <v>23</v>
      </c>
      <c r="G6" s="1" t="s">
        <v>5</v>
      </c>
    </row>
    <row r="7" spans="2:7" ht="15.75" customHeight="1">
      <c r="B7" s="20" t="s">
        <v>31</v>
      </c>
      <c r="C7" s="21"/>
      <c r="D7" s="21"/>
      <c r="E7" s="21"/>
      <c r="F7" s="21"/>
      <c r="G7" s="22"/>
    </row>
    <row r="8" spans="2:7">
      <c r="B8" s="4">
        <v>1</v>
      </c>
      <c r="C8" s="3" t="s">
        <v>55</v>
      </c>
      <c r="D8" s="2" t="s">
        <v>34</v>
      </c>
      <c r="E8" s="2">
        <v>300</v>
      </c>
      <c r="F8" s="11"/>
      <c r="G8" s="6">
        <f>F8*E8</f>
        <v>0</v>
      </c>
    </row>
    <row r="9" spans="2:7">
      <c r="B9" s="4">
        <v>2</v>
      </c>
      <c r="C9" s="3" t="s">
        <v>51</v>
      </c>
      <c r="D9" s="2" t="s">
        <v>34</v>
      </c>
      <c r="E9" s="2">
        <v>300</v>
      </c>
      <c r="F9" s="11"/>
      <c r="G9" s="6">
        <f t="shared" ref="G9:G15" si="0">F9*E9</f>
        <v>0</v>
      </c>
    </row>
    <row r="10" spans="2:7">
      <c r="B10" s="4">
        <v>3</v>
      </c>
      <c r="C10" s="3" t="s">
        <v>50</v>
      </c>
      <c r="D10" s="2" t="s">
        <v>34</v>
      </c>
      <c r="E10" s="2">
        <v>300</v>
      </c>
      <c r="F10" s="11"/>
      <c r="G10" s="6">
        <f t="shared" si="0"/>
        <v>0</v>
      </c>
    </row>
    <row r="11" spans="2:7" ht="25.5">
      <c r="B11" s="4">
        <v>4</v>
      </c>
      <c r="C11" s="3" t="s">
        <v>52</v>
      </c>
      <c r="D11" s="2" t="s">
        <v>34</v>
      </c>
      <c r="E11" s="2">
        <v>1</v>
      </c>
      <c r="F11" s="11"/>
      <c r="G11" s="6">
        <f t="shared" si="0"/>
        <v>0</v>
      </c>
    </row>
    <row r="12" spans="2:7" ht="25.5">
      <c r="B12" s="4">
        <v>5</v>
      </c>
      <c r="C12" s="3" t="s">
        <v>53</v>
      </c>
      <c r="D12" s="2" t="s">
        <v>34</v>
      </c>
      <c r="E12" s="2">
        <v>189</v>
      </c>
      <c r="F12" s="11"/>
      <c r="G12" s="6">
        <f t="shared" si="0"/>
        <v>0</v>
      </c>
    </row>
    <row r="13" spans="2:7">
      <c r="B13" s="4">
        <v>6</v>
      </c>
      <c r="C13" s="3" t="s">
        <v>36</v>
      </c>
      <c r="D13" s="2" t="s">
        <v>34</v>
      </c>
      <c r="E13" s="2">
        <v>189</v>
      </c>
      <c r="F13" s="11"/>
      <c r="G13" s="6">
        <f t="shared" si="0"/>
        <v>0</v>
      </c>
    </row>
    <row r="14" spans="2:7" ht="38.25">
      <c r="B14" s="4">
        <v>7</v>
      </c>
      <c r="C14" s="3" t="s">
        <v>58</v>
      </c>
      <c r="D14" s="2" t="s">
        <v>34</v>
      </c>
      <c r="E14" s="2">
        <v>189</v>
      </c>
      <c r="F14" s="11"/>
      <c r="G14" s="6">
        <f t="shared" si="0"/>
        <v>0</v>
      </c>
    </row>
    <row r="15" spans="2:7">
      <c r="B15" s="4">
        <v>8</v>
      </c>
      <c r="C15" s="3" t="s">
        <v>82</v>
      </c>
      <c r="D15" s="2" t="s">
        <v>34</v>
      </c>
      <c r="E15" s="2">
        <v>2</v>
      </c>
      <c r="F15" s="11"/>
      <c r="G15" s="6">
        <f t="shared" si="0"/>
        <v>0</v>
      </c>
    </row>
    <row r="16" spans="2:7">
      <c r="B16" s="20" t="s">
        <v>32</v>
      </c>
      <c r="C16" s="21"/>
      <c r="D16" s="21"/>
      <c r="E16" s="21"/>
      <c r="F16" s="21"/>
      <c r="G16" s="22"/>
    </row>
    <row r="17" spans="2:7">
      <c r="B17" s="4">
        <v>9</v>
      </c>
      <c r="C17" s="3" t="s">
        <v>54</v>
      </c>
      <c r="D17" s="2" t="s">
        <v>34</v>
      </c>
      <c r="E17" s="2">
        <v>189</v>
      </c>
      <c r="F17" s="11"/>
      <c r="G17" s="6">
        <f>F17*E17</f>
        <v>0</v>
      </c>
    </row>
    <row r="18" spans="2:7">
      <c r="B18" s="4">
        <v>10</v>
      </c>
      <c r="C18" s="3" t="s">
        <v>37</v>
      </c>
      <c r="D18" s="2" t="s">
        <v>34</v>
      </c>
      <c r="E18" s="2">
        <v>347</v>
      </c>
      <c r="F18" s="11"/>
      <c r="G18" s="6">
        <f t="shared" ref="G18:G30" si="1">F18*E18</f>
        <v>0</v>
      </c>
    </row>
    <row r="19" spans="2:7">
      <c r="B19" s="4">
        <v>11</v>
      </c>
      <c r="C19" s="3" t="s">
        <v>38</v>
      </c>
      <c r="D19" s="2" t="s">
        <v>34</v>
      </c>
      <c r="E19" s="2">
        <v>158</v>
      </c>
      <c r="F19" s="11"/>
      <c r="G19" s="6">
        <f t="shared" si="1"/>
        <v>0</v>
      </c>
    </row>
    <row r="20" spans="2:7">
      <c r="B20" s="4">
        <v>12</v>
      </c>
      <c r="C20" s="3" t="s">
        <v>39</v>
      </c>
      <c r="D20" s="2" t="s">
        <v>34</v>
      </c>
      <c r="E20" s="2">
        <v>12</v>
      </c>
      <c r="F20" s="11"/>
      <c r="G20" s="6">
        <f t="shared" si="1"/>
        <v>0</v>
      </c>
    </row>
    <row r="21" spans="2:7">
      <c r="B21" s="4">
        <v>13</v>
      </c>
      <c r="C21" s="3" t="s">
        <v>40</v>
      </c>
      <c r="D21" s="2" t="s">
        <v>34</v>
      </c>
      <c r="E21" s="2">
        <v>19</v>
      </c>
      <c r="F21" s="11"/>
      <c r="G21" s="6">
        <f t="shared" si="1"/>
        <v>0</v>
      </c>
    </row>
    <row r="22" spans="2:7">
      <c r="B22" s="4">
        <v>14</v>
      </c>
      <c r="C22" s="3" t="s">
        <v>41</v>
      </c>
      <c r="D22" s="2" t="s">
        <v>34</v>
      </c>
      <c r="E22" s="2">
        <v>3000</v>
      </c>
      <c r="F22" s="11"/>
      <c r="G22" s="6">
        <f t="shared" si="1"/>
        <v>0</v>
      </c>
    </row>
    <row r="23" spans="2:7">
      <c r="B23" s="4">
        <v>15</v>
      </c>
      <c r="C23" s="3" t="s">
        <v>42</v>
      </c>
      <c r="D23" s="2" t="s">
        <v>34</v>
      </c>
      <c r="E23" s="2">
        <v>1890</v>
      </c>
      <c r="F23" s="11"/>
      <c r="G23" s="6">
        <f t="shared" si="1"/>
        <v>0</v>
      </c>
    </row>
    <row r="24" spans="2:7" ht="25.5">
      <c r="B24" s="4">
        <v>16</v>
      </c>
      <c r="C24" s="3" t="s">
        <v>43</v>
      </c>
      <c r="D24" s="2" t="s">
        <v>34</v>
      </c>
      <c r="E24" s="2">
        <v>2835</v>
      </c>
      <c r="F24" s="11"/>
      <c r="G24" s="6">
        <f t="shared" si="1"/>
        <v>0</v>
      </c>
    </row>
    <row r="25" spans="2:7" ht="25.5">
      <c r="B25" s="4">
        <v>17</v>
      </c>
      <c r="C25" s="3" t="s">
        <v>44</v>
      </c>
      <c r="D25" s="2" t="s">
        <v>34</v>
      </c>
      <c r="E25" s="2">
        <v>1890</v>
      </c>
      <c r="F25" s="11"/>
      <c r="G25" s="6">
        <f t="shared" si="1"/>
        <v>0</v>
      </c>
    </row>
    <row r="26" spans="2:7">
      <c r="B26" s="4">
        <v>18</v>
      </c>
      <c r="C26" s="3" t="s">
        <v>45</v>
      </c>
      <c r="D26" s="2" t="s">
        <v>34</v>
      </c>
      <c r="E26" s="2">
        <v>1134</v>
      </c>
      <c r="F26" s="11"/>
      <c r="G26" s="6">
        <f t="shared" si="1"/>
        <v>0</v>
      </c>
    </row>
    <row r="27" spans="2:7" ht="25.5">
      <c r="B27" s="4">
        <v>19</v>
      </c>
      <c r="C27" s="3" t="s">
        <v>46</v>
      </c>
      <c r="D27" s="2" t="s">
        <v>34</v>
      </c>
      <c r="E27" s="2">
        <v>567</v>
      </c>
      <c r="F27" s="11"/>
      <c r="G27" s="6">
        <f t="shared" si="1"/>
        <v>0</v>
      </c>
    </row>
    <row r="28" spans="2:7">
      <c r="B28" s="4">
        <v>20</v>
      </c>
      <c r="C28" s="3" t="s">
        <v>47</v>
      </c>
      <c r="D28" s="2" t="s">
        <v>34</v>
      </c>
      <c r="E28" s="2">
        <v>378</v>
      </c>
      <c r="F28" s="11"/>
      <c r="G28" s="6">
        <f t="shared" si="1"/>
        <v>0</v>
      </c>
    </row>
    <row r="29" spans="2:7" ht="25.5">
      <c r="B29" s="4">
        <v>21</v>
      </c>
      <c r="C29" s="3" t="s">
        <v>48</v>
      </c>
      <c r="D29" s="2" t="s">
        <v>34</v>
      </c>
      <c r="E29" s="2">
        <v>945</v>
      </c>
      <c r="F29" s="11"/>
      <c r="G29" s="6">
        <f t="shared" si="1"/>
        <v>0</v>
      </c>
    </row>
    <row r="30" spans="2:7">
      <c r="B30" s="4">
        <v>22</v>
      </c>
      <c r="C30" s="3" t="s">
        <v>49</v>
      </c>
      <c r="D30" s="2" t="s">
        <v>34</v>
      </c>
      <c r="E30" s="2">
        <v>7560</v>
      </c>
      <c r="F30" s="11"/>
      <c r="G30" s="6">
        <f t="shared" si="1"/>
        <v>0</v>
      </c>
    </row>
    <row r="31" spans="2:7">
      <c r="B31" s="20" t="s">
        <v>33</v>
      </c>
      <c r="C31" s="21"/>
      <c r="D31" s="21"/>
      <c r="E31" s="21"/>
      <c r="F31" s="21"/>
      <c r="G31" s="22"/>
    </row>
    <row r="32" spans="2:7">
      <c r="B32" s="4">
        <v>23</v>
      </c>
      <c r="C32" s="3" t="s">
        <v>29</v>
      </c>
      <c r="D32" s="2" t="s">
        <v>4</v>
      </c>
      <c r="E32" s="2">
        <v>1</v>
      </c>
      <c r="F32" s="11"/>
      <c r="G32" s="6">
        <f>F32*E32</f>
        <v>0</v>
      </c>
    </row>
    <row r="33" spans="2:7">
      <c r="B33" s="4">
        <v>24</v>
      </c>
      <c r="C33" s="3" t="s">
        <v>87</v>
      </c>
      <c r="D33" s="2" t="s">
        <v>4</v>
      </c>
      <c r="E33" s="2">
        <v>1</v>
      </c>
      <c r="F33" s="11"/>
      <c r="G33" s="6">
        <f t="shared" ref="G33:G35" si="2">F33*E33</f>
        <v>0</v>
      </c>
    </row>
    <row r="34" spans="2:7" ht="25.5">
      <c r="B34" s="4">
        <v>25</v>
      </c>
      <c r="C34" s="3" t="s">
        <v>84</v>
      </c>
      <c r="D34" s="2" t="s">
        <v>4</v>
      </c>
      <c r="E34" s="2">
        <v>1</v>
      </c>
      <c r="F34" s="11"/>
      <c r="G34" s="6">
        <f t="shared" si="2"/>
        <v>0</v>
      </c>
    </row>
    <row r="35" spans="2:7">
      <c r="B35" s="4">
        <v>26</v>
      </c>
      <c r="C35" s="3" t="s">
        <v>30</v>
      </c>
      <c r="D35" s="2" t="s">
        <v>4</v>
      </c>
      <c r="E35" s="2">
        <v>1</v>
      </c>
      <c r="F35" s="11"/>
      <c r="G35" s="6">
        <f t="shared" si="2"/>
        <v>0</v>
      </c>
    </row>
    <row r="36" spans="2:7">
      <c r="B36" s="27" t="s">
        <v>17</v>
      </c>
      <c r="C36" s="27"/>
      <c r="D36" s="27"/>
      <c r="E36" s="27"/>
      <c r="F36" s="27"/>
      <c r="G36" s="7">
        <f>SUM(G8:G15,G17:G30,G32:G35)</f>
        <v>0</v>
      </c>
    </row>
    <row r="37" spans="2:7" ht="15" customHeight="1">
      <c r="B37" s="28" t="s">
        <v>6</v>
      </c>
      <c r="C37" s="28"/>
      <c r="D37" s="28"/>
      <c r="E37" s="28"/>
      <c r="F37" s="5">
        <v>0.19</v>
      </c>
      <c r="G37" s="12">
        <f>G36*F37</f>
        <v>0</v>
      </c>
    </row>
    <row r="38" spans="2:7">
      <c r="B38" s="27" t="s">
        <v>18</v>
      </c>
      <c r="C38" s="27"/>
      <c r="D38" s="27"/>
      <c r="E38" s="27"/>
      <c r="F38" s="27"/>
      <c r="G38" s="7">
        <f>G36+G37</f>
        <v>0</v>
      </c>
    </row>
    <row r="40" spans="2:7">
      <c r="B40" s="35" t="s">
        <v>86</v>
      </c>
      <c r="C40" s="35"/>
      <c r="D40" s="35"/>
      <c r="E40" s="35"/>
      <c r="F40" s="35"/>
      <c r="G40" s="35"/>
    </row>
    <row r="41" spans="2:7" ht="15.75" customHeight="1">
      <c r="B41" s="1" t="s">
        <v>0</v>
      </c>
      <c r="C41" s="1" t="s">
        <v>1</v>
      </c>
      <c r="D41" s="1" t="s">
        <v>2</v>
      </c>
      <c r="E41" s="1" t="s">
        <v>3</v>
      </c>
      <c r="F41" s="1" t="s">
        <v>80</v>
      </c>
      <c r="G41" s="1" t="s">
        <v>5</v>
      </c>
    </row>
    <row r="42" spans="2:7" ht="15.75" customHeight="1">
      <c r="B42" s="20" t="s">
        <v>31</v>
      </c>
      <c r="C42" s="21"/>
      <c r="D42" s="21"/>
      <c r="E42" s="21"/>
      <c r="F42" s="21"/>
      <c r="G42" s="22"/>
    </row>
    <row r="43" spans="2:7">
      <c r="B43" s="4">
        <v>1</v>
      </c>
      <c r="C43" s="3" t="s">
        <v>59</v>
      </c>
      <c r="D43" s="2" t="s">
        <v>34</v>
      </c>
      <c r="E43" s="2">
        <v>300</v>
      </c>
      <c r="F43" s="11"/>
      <c r="G43" s="6">
        <f>F43*E43</f>
        <v>0</v>
      </c>
    </row>
    <row r="44" spans="2:7">
      <c r="B44" s="4">
        <v>2</v>
      </c>
      <c r="C44" s="3" t="s">
        <v>60</v>
      </c>
      <c r="D44" s="2" t="s">
        <v>34</v>
      </c>
      <c r="E44" s="2">
        <v>300</v>
      </c>
      <c r="F44" s="11"/>
      <c r="G44" s="6">
        <f t="shared" ref="G44:G50" si="3">F44*E44</f>
        <v>0</v>
      </c>
    </row>
    <row r="45" spans="2:7">
      <c r="B45" s="4">
        <v>3</v>
      </c>
      <c r="C45" s="3" t="s">
        <v>61</v>
      </c>
      <c r="D45" s="2" t="s">
        <v>34</v>
      </c>
      <c r="E45" s="2">
        <v>300</v>
      </c>
      <c r="F45" s="11"/>
      <c r="G45" s="6">
        <f t="shared" si="3"/>
        <v>0</v>
      </c>
    </row>
    <row r="46" spans="2:7" ht="25.5">
      <c r="B46" s="4">
        <v>4</v>
      </c>
      <c r="C46" s="3" t="s">
        <v>62</v>
      </c>
      <c r="D46" s="2" t="s">
        <v>34</v>
      </c>
      <c r="E46" s="2">
        <v>1</v>
      </c>
      <c r="F46" s="11"/>
      <c r="G46" s="6">
        <f t="shared" si="3"/>
        <v>0</v>
      </c>
    </row>
    <row r="47" spans="2:7" ht="25.5">
      <c r="B47" s="4">
        <v>5</v>
      </c>
      <c r="C47" s="3" t="s">
        <v>63</v>
      </c>
      <c r="D47" s="2" t="s">
        <v>34</v>
      </c>
      <c r="E47" s="2">
        <v>189</v>
      </c>
      <c r="F47" s="11"/>
      <c r="G47" s="6">
        <f t="shared" si="3"/>
        <v>0</v>
      </c>
    </row>
    <row r="48" spans="2:7" ht="16.5" customHeight="1">
      <c r="B48" s="4">
        <v>6</v>
      </c>
      <c r="C48" s="3" t="s">
        <v>64</v>
      </c>
      <c r="D48" s="2" t="s">
        <v>34</v>
      </c>
      <c r="E48" s="2">
        <v>189</v>
      </c>
      <c r="F48" s="11"/>
      <c r="G48" s="6">
        <f t="shared" si="3"/>
        <v>0</v>
      </c>
    </row>
    <row r="49" spans="2:7" ht="26.25" customHeight="1">
      <c r="B49" s="4">
        <v>7</v>
      </c>
      <c r="C49" s="3" t="s">
        <v>65</v>
      </c>
      <c r="D49" s="2" t="s">
        <v>34</v>
      </c>
      <c r="E49" s="2">
        <v>189</v>
      </c>
      <c r="F49" s="11"/>
      <c r="G49" s="6">
        <f t="shared" si="3"/>
        <v>0</v>
      </c>
    </row>
    <row r="50" spans="2:7" ht="27.75" customHeight="1">
      <c r="B50" s="4">
        <v>8</v>
      </c>
      <c r="C50" s="3" t="s">
        <v>83</v>
      </c>
      <c r="D50" s="2" t="s">
        <v>34</v>
      </c>
      <c r="E50" s="2">
        <v>1</v>
      </c>
      <c r="F50" s="11"/>
      <c r="G50" s="6">
        <f t="shared" si="3"/>
        <v>0</v>
      </c>
    </row>
    <row r="51" spans="2:7">
      <c r="B51" s="20" t="s">
        <v>32</v>
      </c>
      <c r="C51" s="21"/>
      <c r="D51" s="21"/>
      <c r="E51" s="21"/>
      <c r="F51" s="21"/>
      <c r="G51" s="22"/>
    </row>
    <row r="52" spans="2:7">
      <c r="B52" s="4">
        <v>9</v>
      </c>
      <c r="C52" s="3" t="s">
        <v>66</v>
      </c>
      <c r="D52" s="2" t="s">
        <v>34</v>
      </c>
      <c r="E52" s="2">
        <v>189</v>
      </c>
      <c r="F52" s="11"/>
      <c r="G52" s="6">
        <f>F52*E52</f>
        <v>0</v>
      </c>
    </row>
    <row r="53" spans="2:7">
      <c r="B53" s="4">
        <v>10</v>
      </c>
      <c r="C53" s="3" t="s">
        <v>67</v>
      </c>
      <c r="D53" s="2" t="s">
        <v>34</v>
      </c>
      <c r="E53" s="2">
        <v>347</v>
      </c>
      <c r="F53" s="11"/>
      <c r="G53" s="6">
        <f t="shared" ref="G53:G65" si="4">F53*E53</f>
        <v>0</v>
      </c>
    </row>
    <row r="54" spans="2:7">
      <c r="B54" s="4">
        <v>11</v>
      </c>
      <c r="C54" s="3" t="s">
        <v>68</v>
      </c>
      <c r="D54" s="2" t="s">
        <v>34</v>
      </c>
      <c r="E54" s="2">
        <v>158</v>
      </c>
      <c r="F54" s="11"/>
      <c r="G54" s="6">
        <f t="shared" si="4"/>
        <v>0</v>
      </c>
    </row>
    <row r="55" spans="2:7">
      <c r="B55" s="4">
        <v>12</v>
      </c>
      <c r="C55" s="3" t="s">
        <v>69</v>
      </c>
      <c r="D55" s="2" t="s">
        <v>34</v>
      </c>
      <c r="E55" s="2">
        <v>12</v>
      </c>
      <c r="F55" s="11"/>
      <c r="G55" s="6">
        <f t="shared" si="4"/>
        <v>0</v>
      </c>
    </row>
    <row r="56" spans="2:7">
      <c r="B56" s="4">
        <v>13</v>
      </c>
      <c r="C56" s="3" t="s">
        <v>70</v>
      </c>
      <c r="D56" s="2" t="s">
        <v>34</v>
      </c>
      <c r="E56" s="2">
        <v>19</v>
      </c>
      <c r="F56" s="11"/>
      <c r="G56" s="6">
        <f t="shared" si="4"/>
        <v>0</v>
      </c>
    </row>
    <row r="57" spans="2:7" ht="25.5">
      <c r="B57" s="4">
        <v>14</v>
      </c>
      <c r="C57" s="3" t="s">
        <v>71</v>
      </c>
      <c r="D57" s="2" t="s">
        <v>34</v>
      </c>
      <c r="E57" s="2">
        <v>3000</v>
      </c>
      <c r="F57" s="11"/>
      <c r="G57" s="6">
        <f t="shared" si="4"/>
        <v>0</v>
      </c>
    </row>
    <row r="58" spans="2:7">
      <c r="B58" s="4">
        <v>15</v>
      </c>
      <c r="C58" s="3" t="s">
        <v>72</v>
      </c>
      <c r="D58" s="2" t="s">
        <v>34</v>
      </c>
      <c r="E58" s="2">
        <v>1890</v>
      </c>
      <c r="F58" s="11"/>
      <c r="G58" s="6">
        <f t="shared" si="4"/>
        <v>0</v>
      </c>
    </row>
    <row r="59" spans="2:7" ht="25.5">
      <c r="B59" s="4">
        <v>16</v>
      </c>
      <c r="C59" s="3" t="s">
        <v>73</v>
      </c>
      <c r="D59" s="2" t="s">
        <v>34</v>
      </c>
      <c r="E59" s="2">
        <v>2835</v>
      </c>
      <c r="F59" s="11"/>
      <c r="G59" s="6">
        <f t="shared" si="4"/>
        <v>0</v>
      </c>
    </row>
    <row r="60" spans="2:7" ht="25.5">
      <c r="B60" s="4">
        <v>17</v>
      </c>
      <c r="C60" s="3" t="s">
        <v>74</v>
      </c>
      <c r="D60" s="2" t="s">
        <v>34</v>
      </c>
      <c r="E60" s="2">
        <v>1890</v>
      </c>
      <c r="F60" s="11"/>
      <c r="G60" s="6">
        <f t="shared" si="4"/>
        <v>0</v>
      </c>
    </row>
    <row r="61" spans="2:7" ht="25.5">
      <c r="B61" s="4">
        <v>18</v>
      </c>
      <c r="C61" s="3" t="s">
        <v>75</v>
      </c>
      <c r="D61" s="2" t="s">
        <v>34</v>
      </c>
      <c r="E61" s="2">
        <v>1134</v>
      </c>
      <c r="F61" s="11"/>
      <c r="G61" s="6">
        <f t="shared" si="4"/>
        <v>0</v>
      </c>
    </row>
    <row r="62" spans="2:7" ht="25.5">
      <c r="B62" s="4">
        <v>19</v>
      </c>
      <c r="C62" s="3" t="s">
        <v>76</v>
      </c>
      <c r="D62" s="2" t="s">
        <v>34</v>
      </c>
      <c r="E62" s="2">
        <v>567</v>
      </c>
      <c r="F62" s="11"/>
      <c r="G62" s="6">
        <f t="shared" si="4"/>
        <v>0</v>
      </c>
    </row>
    <row r="63" spans="2:7" ht="25.5">
      <c r="B63" s="4">
        <v>20</v>
      </c>
      <c r="C63" s="3" t="s">
        <v>77</v>
      </c>
      <c r="D63" s="2" t="s">
        <v>34</v>
      </c>
      <c r="E63" s="2">
        <v>378</v>
      </c>
      <c r="F63" s="11"/>
      <c r="G63" s="6">
        <f t="shared" si="4"/>
        <v>0</v>
      </c>
    </row>
    <row r="64" spans="2:7" ht="25.5">
      <c r="B64" s="4">
        <v>21</v>
      </c>
      <c r="C64" s="3" t="s">
        <v>78</v>
      </c>
      <c r="D64" s="2" t="s">
        <v>34</v>
      </c>
      <c r="E64" s="2">
        <v>945</v>
      </c>
      <c r="F64" s="11"/>
      <c r="G64" s="6">
        <f t="shared" si="4"/>
        <v>0</v>
      </c>
    </row>
    <row r="65" spans="1:9" ht="15.75" customHeight="1">
      <c r="B65" s="4">
        <v>22</v>
      </c>
      <c r="C65" s="3" t="s">
        <v>79</v>
      </c>
      <c r="D65" s="2" t="s">
        <v>56</v>
      </c>
      <c r="E65" s="2">
        <v>7560</v>
      </c>
      <c r="F65" s="11"/>
      <c r="G65" s="6">
        <f t="shared" si="4"/>
        <v>0</v>
      </c>
    </row>
    <row r="66" spans="1:9" ht="15.75" customHeight="1">
      <c r="B66" s="20" t="s">
        <v>35</v>
      </c>
      <c r="C66" s="21"/>
      <c r="D66" s="21"/>
      <c r="E66" s="21"/>
      <c r="F66" s="21"/>
      <c r="G66" s="22"/>
    </row>
    <row r="67" spans="1:9">
      <c r="B67" s="4">
        <v>23</v>
      </c>
      <c r="C67" s="3" t="s">
        <v>24</v>
      </c>
      <c r="D67" s="2" t="s">
        <v>34</v>
      </c>
      <c r="E67" s="2">
        <v>189</v>
      </c>
      <c r="F67" s="11"/>
      <c r="G67" s="6">
        <f>F67*E67</f>
        <v>0</v>
      </c>
    </row>
    <row r="68" spans="1:9">
      <c r="B68" s="4">
        <v>24</v>
      </c>
      <c r="C68" s="3" t="s">
        <v>25</v>
      </c>
      <c r="D68" s="2" t="s">
        <v>34</v>
      </c>
      <c r="E68" s="2">
        <v>189</v>
      </c>
      <c r="F68" s="11"/>
      <c r="G68" s="6">
        <f t="shared" ref="G68:G71" si="5">F68*E68</f>
        <v>0</v>
      </c>
    </row>
    <row r="69" spans="1:9">
      <c r="B69" s="4">
        <v>25</v>
      </c>
      <c r="C69" s="3" t="s">
        <v>26</v>
      </c>
      <c r="D69" s="2" t="s">
        <v>34</v>
      </c>
      <c r="E69" s="2">
        <v>378</v>
      </c>
      <c r="F69" s="11"/>
      <c r="G69" s="6">
        <f t="shared" si="5"/>
        <v>0</v>
      </c>
    </row>
    <row r="70" spans="1:9">
      <c r="B70" s="4">
        <v>26</v>
      </c>
      <c r="C70" s="3" t="s">
        <v>27</v>
      </c>
      <c r="D70" s="2" t="s">
        <v>56</v>
      </c>
      <c r="E70" s="2">
        <v>2835</v>
      </c>
      <c r="F70" s="11"/>
      <c r="G70" s="6">
        <f t="shared" si="5"/>
        <v>0</v>
      </c>
    </row>
    <row r="71" spans="1:9">
      <c r="B71" s="4">
        <v>27</v>
      </c>
      <c r="C71" s="3" t="s">
        <v>28</v>
      </c>
      <c r="D71" s="2" t="s">
        <v>56</v>
      </c>
      <c r="E71" s="2">
        <v>2835</v>
      </c>
      <c r="F71" s="11"/>
      <c r="G71" s="6">
        <f t="shared" si="5"/>
        <v>0</v>
      </c>
    </row>
    <row r="72" spans="1:9">
      <c r="B72" s="27" t="s">
        <v>16</v>
      </c>
      <c r="C72" s="27"/>
      <c r="D72" s="27"/>
      <c r="E72" s="27"/>
      <c r="F72" s="27"/>
      <c r="G72" s="7">
        <f>SUM(G43:G50,G52:G65,G67:G71)</f>
        <v>0</v>
      </c>
    </row>
    <row r="73" spans="1:9">
      <c r="B73" s="29" t="s">
        <v>13</v>
      </c>
      <c r="C73" s="30"/>
      <c r="D73" s="30"/>
      <c r="E73" s="31"/>
      <c r="F73" s="9"/>
      <c r="G73" s="12">
        <f>G72*F73</f>
        <v>0</v>
      </c>
    </row>
    <row r="74" spans="1:9" ht="15" customHeight="1">
      <c r="B74" s="28" t="s">
        <v>14</v>
      </c>
      <c r="C74" s="28"/>
      <c r="D74" s="28"/>
      <c r="E74" s="28"/>
      <c r="F74" s="8"/>
      <c r="G74" s="12">
        <f>G72*F74</f>
        <v>0</v>
      </c>
    </row>
    <row r="75" spans="1:9">
      <c r="B75" s="27" t="s">
        <v>15</v>
      </c>
      <c r="C75" s="27"/>
      <c r="D75" s="27"/>
      <c r="E75" s="27"/>
      <c r="F75" s="27"/>
      <c r="G75" s="7">
        <f>G72+G74</f>
        <v>0</v>
      </c>
    </row>
    <row r="76" spans="1:9">
      <c r="A76" s="10"/>
      <c r="B76" s="18"/>
      <c r="C76" s="18"/>
      <c r="D76" s="18"/>
      <c r="E76" s="18"/>
      <c r="F76" s="18"/>
      <c r="G76" s="19"/>
      <c r="H76" s="10"/>
      <c r="I76" s="10"/>
    </row>
    <row r="77" spans="1:9">
      <c r="B77" s="27" t="s">
        <v>18</v>
      </c>
      <c r="C77" s="27"/>
      <c r="D77" s="27"/>
      <c r="E77" s="27"/>
      <c r="F77" s="27"/>
      <c r="G77" s="7">
        <f>G38</f>
        <v>0</v>
      </c>
    </row>
    <row r="78" spans="1:9">
      <c r="B78" s="27" t="s">
        <v>21</v>
      </c>
      <c r="C78" s="27"/>
      <c r="D78" s="27"/>
      <c r="E78" s="27"/>
      <c r="F78" s="27"/>
      <c r="G78" s="7">
        <f>G75</f>
        <v>0</v>
      </c>
    </row>
    <row r="79" spans="1:9">
      <c r="B79" s="27" t="s">
        <v>22</v>
      </c>
      <c r="C79" s="27"/>
      <c r="D79" s="27"/>
      <c r="E79" s="27"/>
      <c r="F79" s="27"/>
      <c r="G79" s="7">
        <f>G77+G78</f>
        <v>0</v>
      </c>
    </row>
    <row r="81" spans="2:7" s="13" customFormat="1" ht="12.75">
      <c r="B81" s="24" t="s">
        <v>7</v>
      </c>
      <c r="C81" s="24"/>
    </row>
    <row r="82" spans="2:7" s="13" customFormat="1" ht="12"/>
    <row r="83" spans="2:7" s="13" customFormat="1" ht="30.75" customHeight="1">
      <c r="B83" s="25" t="s">
        <v>8</v>
      </c>
      <c r="C83" s="25"/>
      <c r="D83" s="25"/>
      <c r="E83" s="25"/>
      <c r="F83" s="25"/>
      <c r="G83" s="25"/>
    </row>
    <row r="84" spans="2:7" s="13" customFormat="1" ht="12"/>
    <row r="85" spans="2:7" s="13" customFormat="1" ht="12.75">
      <c r="B85" s="24" t="s">
        <v>9</v>
      </c>
      <c r="C85" s="24"/>
    </row>
    <row r="86" spans="2:7" s="13" customFormat="1" ht="12.75">
      <c r="B86" s="24" t="s">
        <v>10</v>
      </c>
      <c r="C86" s="24"/>
    </row>
    <row r="87" spans="2:7" s="13" customFormat="1" ht="12.75">
      <c r="B87" s="24" t="s">
        <v>11</v>
      </c>
      <c r="C87" s="24"/>
    </row>
    <row r="88" spans="2:7" s="13" customFormat="1">
      <c r="B88" s="14"/>
      <c r="C88" s="15"/>
    </row>
    <row r="89" spans="2:7" s="13" customFormat="1">
      <c r="B89" s="16" t="s">
        <v>12</v>
      </c>
      <c r="C89" s="17"/>
    </row>
    <row r="90" spans="2:7" s="13" customFormat="1" ht="28.5" customHeight="1">
      <c r="B90" s="26" t="s">
        <v>20</v>
      </c>
      <c r="C90" s="26"/>
      <c r="D90" s="26"/>
      <c r="E90" s="26"/>
      <c r="F90" s="26"/>
      <c r="G90" s="26"/>
    </row>
    <row r="91" spans="2:7" s="13" customFormat="1" ht="29.25" customHeight="1">
      <c r="B91" s="23" t="s">
        <v>19</v>
      </c>
      <c r="C91" s="23"/>
      <c r="D91" s="23"/>
      <c r="E91" s="23"/>
      <c r="F91" s="23"/>
      <c r="G91" s="23"/>
    </row>
  </sheetData>
  <mergeCells count="27">
    <mergeCell ref="B2:G2"/>
    <mergeCell ref="B66:G66"/>
    <mergeCell ref="B38:F38"/>
    <mergeCell ref="B37:E37"/>
    <mergeCell ref="B42:G42"/>
    <mergeCell ref="B51:G51"/>
    <mergeCell ref="B3:G3"/>
    <mergeCell ref="B5:G5"/>
    <mergeCell ref="B7:G7"/>
    <mergeCell ref="B16:G16"/>
    <mergeCell ref="B40:G40"/>
    <mergeCell ref="B36:F36"/>
    <mergeCell ref="B31:G31"/>
    <mergeCell ref="B91:G91"/>
    <mergeCell ref="B81:C81"/>
    <mergeCell ref="B83:G83"/>
    <mergeCell ref="B85:C85"/>
    <mergeCell ref="B86:C86"/>
    <mergeCell ref="B87:C87"/>
    <mergeCell ref="B90:G90"/>
    <mergeCell ref="B77:F77"/>
    <mergeCell ref="B78:F78"/>
    <mergeCell ref="B79:F79"/>
    <mergeCell ref="B75:F75"/>
    <mergeCell ref="B74:E74"/>
    <mergeCell ref="B73:E73"/>
    <mergeCell ref="B72:F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Precios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jperez</dc:creator>
  <cp:lastModifiedBy>Jorge Montoya Sanchez</cp:lastModifiedBy>
  <dcterms:created xsi:type="dcterms:W3CDTF">2017-03-22T22:40:57Z</dcterms:created>
  <dcterms:modified xsi:type="dcterms:W3CDTF">2018-10-30T21:36:25Z</dcterms:modified>
</cp:coreProperties>
</file>