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ANEXO 2 - PRECIOS (2)" sheetId="2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2" l="1"/>
  <c r="E58" i="2"/>
  <c r="E59" i="2"/>
  <c r="E61" i="2" s="1"/>
  <c r="E54" i="2" l="1"/>
  <c r="E46" i="2"/>
  <c r="E30" i="2" l="1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7" i="2"/>
  <c r="E48" i="2"/>
  <c r="E49" i="2"/>
  <c r="E50" i="2"/>
  <c r="E51" i="2"/>
  <c r="E52" i="2"/>
  <c r="E53" i="2"/>
  <c r="E55" i="2"/>
  <c r="E29" i="2"/>
  <c r="E12" i="2"/>
  <c r="E13" i="2"/>
  <c r="E14" i="2"/>
  <c r="E15" i="2"/>
  <c r="E16" i="2"/>
  <c r="E17" i="2"/>
  <c r="E18" i="2"/>
  <c r="E19" i="2"/>
  <c r="E20" i="2"/>
  <c r="E21" i="2"/>
  <c r="E22" i="2"/>
  <c r="E11" i="2"/>
  <c r="E7" i="2"/>
  <c r="E8" i="2"/>
  <c r="E9" i="2"/>
  <c r="E10" i="2"/>
  <c r="E6" i="2"/>
  <c r="E23" i="2" l="1"/>
  <c r="E24" i="2" s="1"/>
  <c r="E25" i="2" s="1"/>
  <c r="E56" i="2"/>
</calcChain>
</file>

<file path=xl/comments1.xml><?xml version="1.0" encoding="utf-8"?>
<comments xmlns="http://schemas.openxmlformats.org/spreadsheetml/2006/main">
  <authors>
    <author>Catalina Molina Betancur</author>
  </authors>
  <commentList>
    <comment ref="D57" authorId="0">
      <text>
        <r>
          <rPr>
            <b/>
            <sz val="9"/>
            <color indexed="81"/>
            <rFont val="Tahoma"/>
            <charset val="1"/>
          </rPr>
          <t xml:space="preserve">Indicar el porcentaje % de administración calculado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58" authorId="0">
      <text>
        <r>
          <rPr>
            <b/>
            <sz val="9"/>
            <color indexed="81"/>
            <rFont val="Tahoma"/>
            <charset val="1"/>
          </rPr>
          <t>Indicar el porcentaje % de utilidad calculado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>Indicar el valor total en porcentaje</t>
        </r>
      </text>
    </comment>
  </commentList>
</comments>
</file>

<file path=xl/sharedStrings.xml><?xml version="1.0" encoding="utf-8"?>
<sst xmlns="http://schemas.openxmlformats.org/spreadsheetml/2006/main" count="121" uniqueCount="58">
  <si>
    <t>TOTAL</t>
  </si>
  <si>
    <t>IVA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</si>
  <si>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</si>
  <si>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</si>
  <si>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</si>
  <si>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</si>
  <si>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</si>
  <si>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MODERNIZACIÓN RED DE DATOS EN SEDE DEL AREA METROPOLITANA DEL VALLE DE ABURRÁ, PARQUE METROPOLITANO DE LAS AGUAS Y CAV FAUNA</t>
  </si>
  <si>
    <t xml:space="preserve">Ml </t>
  </si>
  <si>
    <t>ELEMENTOS</t>
  </si>
  <si>
    <t>CANT</t>
  </si>
  <si>
    <t>UND</t>
  </si>
  <si>
    <t>MÓDULO MINI-GBIC 10GBASE-SR SFP+ (850NM MULTI-MODE) DE CONECTORES  DÚPLEX.</t>
  </si>
  <si>
    <t>SOPORTE POR CINCO (5) AÑOS MÍNIMO DEL FABRICANTE PARA LICENCIAS DE CONTROLADORA VIRTUAL</t>
  </si>
  <si>
    <t>PUNTO DE ACCESO DE BANDA BAND, 802.11 IEEE A/B/G/N/AC, PARA AMBIENTE INTERIOR</t>
  </si>
  <si>
    <t xml:space="preserve">SWITCH DE BORDE, 48 PUERTOS, CAPA 3, ADMINISTRABLE, APILABLE, TIPO POE </t>
  </si>
  <si>
    <t>SOPORTE TECNICO EN SITIO PARA TODA LA SOLUCIÓN POR CINCO (5) AÑOS</t>
  </si>
  <si>
    <t xml:space="preserve">LICENCIAS DE CONTROLADORA VIRTUAL APS. </t>
  </si>
  <si>
    <t>PATCH CORD CAT 6A DE 0,9 MTS</t>
  </si>
  <si>
    <t>PASE MUROS</t>
  </si>
  <si>
    <t>MARCACIÓN Y CERTIFICACIÓN DE PUNTO DE RED</t>
  </si>
  <si>
    <t>SALIDA ELÉCTRICA PARA RACK, INCLUYE CAJA, TOMA Y HASTA 15 M DE CABLE #12 THHN NORMAL</t>
  </si>
  <si>
    <t>SALIDA ELÉCTRICA PARA RACK, INCLUYE CAJA, TOMA Y HASTA 15 M DE CABLE #12 THHN REGULADA</t>
  </si>
  <si>
    <t>REGISTRO 50X50</t>
  </si>
  <si>
    <t>CERTIFICACIÓN SALIDA DE DATOS</t>
  </si>
  <si>
    <t>UN</t>
  </si>
  <si>
    <t>GL</t>
  </si>
  <si>
    <t>SUBTOTAL</t>
  </si>
  <si>
    <t>ADMINISTRACION</t>
  </si>
  <si>
    <t>UTILIDAD</t>
  </si>
  <si>
    <t>IMPLEMENTACIÓN DE EQUIPOS  Y ELEMENTOS</t>
  </si>
  <si>
    <t>V. IMPLEMENTACIÓN</t>
  </si>
  <si>
    <t>V. SUMINISTRO</t>
  </si>
  <si>
    <t>V. PARCIAL</t>
  </si>
  <si>
    <t>TUBERÍA EMT 3/4" INCLUYE ACCESORIOS DE FIJACIÓN.</t>
  </si>
  <si>
    <t>CORAZA AMERICANA 3/4" INCLUYE ACCESORIOS DE FIJACIÓN.</t>
  </si>
  <si>
    <t>CAJA DE PASO 12X12X5</t>
  </si>
  <si>
    <t xml:space="preserve">SALIDA DE DATOS SENCILLA. INCLUYE JACK CAT 6A, FACE PLATE Y CAJA </t>
  </si>
  <si>
    <t>JACK RJ45 CAT 6A</t>
  </si>
  <si>
    <t>HERRAJE  PATCH PANEL  CAT 6A  X 24 PUERTOS</t>
  </si>
  <si>
    <t>MULTITOMA  PARA RACK</t>
  </si>
  <si>
    <t>BREAKER DE 20 AMP</t>
  </si>
  <si>
    <t>CABLE UTP CAT 6A</t>
  </si>
  <si>
    <t>PATCH CORD CAT 6A DE 3M</t>
  </si>
  <si>
    <t>ORGANIZADOR HORIZONTAL 1U</t>
  </si>
  <si>
    <t>2. Las contribuciones especiales para entidades estatales, que deriven de este contrato serán tasados sobre la mano de obra del componente de implementación</t>
  </si>
  <si>
    <t>1. El proponente debe considerar e incluir, todas y cada  una de  la especificaciones señaladas en los respectivos ítems, lo mismo que en el anexo de especificaciones técnicas, para la elaboración de su oferta.</t>
  </si>
  <si>
    <t>FIBRA OPTICA MULTI MODO INTERIOR  24 HILOS</t>
  </si>
  <si>
    <t xml:space="preserve">RACK ABIERTO DE 1,80 CM DE ALTO </t>
  </si>
  <si>
    <t>PATCH CORD DE FIBRA ÓPTICA LC-LC DE TRES (3) METROS / DUPLEX / MULTIMODO</t>
  </si>
  <si>
    <t>PATCH CORD DE FIBRA ÓPTICA 3 M LC – LC DE 3 MT / DUPLEX / MULTIMODO</t>
  </si>
  <si>
    <t>SUMINISTRO DE EQUIPOS  Y ELEMENTOS</t>
  </si>
  <si>
    <t>ANEXO 2 - FORMULARIO DE PRECIOS Y CANTIDADES</t>
  </si>
  <si>
    <t xml:space="preserve">Valor de la propuesta en letras IVA incluido: __________________________________________________________________________________________________________________________________________________________________________________________________________________________________________________________________________________
_____________________________________ (Firma del Representante Legal)
XXXXXXXXXXXXXXXXXXXXXXXXX (NOMBRE DE REPRESENTANTE LEGAL)
Xxxxxxxxxxxx (CÉDULA DEL REPRESENTANTE)
</t>
  </si>
  <si>
    <t>Porcentaje</t>
  </si>
  <si>
    <t>Ítem</t>
  </si>
  <si>
    <t xml:space="preserve">Al momento de presentar la propuesta tenga en cuenta:
1. No se aceptan propuestas parciales, es decir, los proponentes deberán ofertar la totalidad de los ítems requeridos.
2. La ESU deducirá de la cuenta de cobro o factura, las retenciones que por ley, ordenanza o acuerdo haya lugar.
3. Diligencie solamente las casillas habilitadas
</t>
  </si>
  <si>
    <t>VALOR TOTAL DE LA PROPUESTA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</si>
</sst>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0" fillId="0" borderId="0" xfId="0" applyProtection="1"/>
    <xf numFmtId="0" fontId="2" fillId="2" borderId="2" xfId="0" applyFont="1" applyFill="1" applyBorder="1" applyAlignment="1" applyProtection="1">
      <alignment horizont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center" vertical="center"/>
    </xf>
    <xf numFmtId="0" fontId="7" fillId="0" borderId="0" xfId="0" applyFont="1" applyProtection="1"/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wrapText="1"/>
    </xf>
    <xf numFmtId="0" fontId="2" fillId="2" borderId="2" xfId="0" applyFont="1" applyFill="1" applyBorder="1" applyAlignment="1" applyProtection="1">
      <alignment horizontal="right" wrapText="1"/>
    </xf>
    <xf numFmtId="0" fontId="2" fillId="2" borderId="3" xfId="0" applyFont="1" applyFill="1" applyBorder="1" applyAlignment="1" applyProtection="1">
      <alignment horizontal="right" wrapText="1"/>
    </xf>
    <xf numFmtId="0" fontId="2" fillId="2" borderId="4" xfId="0" applyFont="1" applyFill="1" applyBorder="1" applyAlignment="1" applyProtection="1">
      <alignment horizontal="right" wrapText="1"/>
    </xf>
    <xf numFmtId="9" fontId="2" fillId="2" borderId="1" xfId="3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right"/>
    </xf>
    <xf numFmtId="0" fontId="2" fillId="2" borderId="3" xfId="0" applyFont="1" applyFill="1" applyBorder="1" applyAlignment="1" applyProtection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right" wrapText="1"/>
    </xf>
    <xf numFmtId="0" fontId="11" fillId="2" borderId="2" xfId="2" applyFont="1" applyFill="1" applyBorder="1" applyAlignment="1" applyProtection="1">
      <alignment horizontal="right" vertical="top"/>
    </xf>
    <xf numFmtId="0" fontId="11" fillId="2" borderId="3" xfId="2" applyFont="1" applyFill="1" applyBorder="1" applyAlignment="1" applyProtection="1">
      <alignment horizontal="right" vertical="top"/>
    </xf>
    <xf numFmtId="0" fontId="11" fillId="2" borderId="4" xfId="2" applyFont="1" applyFill="1" applyBorder="1" applyAlignment="1" applyProtection="1">
      <alignment horizontal="right" vertical="top"/>
    </xf>
    <xf numFmtId="165" fontId="7" fillId="2" borderId="1" xfId="0" applyNumberFormat="1" applyFont="1" applyFill="1" applyBorder="1" applyProtection="1"/>
    <xf numFmtId="0" fontId="3" fillId="0" borderId="0" xfId="0" applyFont="1" applyFill="1" applyProtection="1"/>
    <xf numFmtId="0" fontId="5" fillId="0" borderId="0" xfId="2" applyFont="1" applyFill="1" applyAlignment="1" applyProtection="1">
      <alignment horizontal="left" vertical="top" wrapText="1"/>
    </xf>
    <xf numFmtId="0" fontId="5" fillId="0" borderId="0" xfId="2" applyFont="1" applyFill="1" applyAlignment="1" applyProtection="1">
      <alignment vertical="top"/>
    </xf>
    <xf numFmtId="0" fontId="5" fillId="0" borderId="1" xfId="2" applyFont="1" applyFill="1" applyBorder="1" applyAlignment="1" applyProtection="1">
      <alignment vertical="top"/>
    </xf>
    <xf numFmtId="0" fontId="10" fillId="0" borderId="1" xfId="0" applyFont="1" applyFill="1" applyBorder="1" applyProtection="1"/>
    <xf numFmtId="0" fontId="6" fillId="0" borderId="1" xfId="2" applyFont="1" applyFill="1" applyBorder="1" applyAlignment="1" applyProtection="1">
      <alignment vertical="top"/>
    </xf>
    <xf numFmtId="0" fontId="6" fillId="0" borderId="0" xfId="2" applyFont="1" applyFill="1" applyAlignment="1" applyProtection="1">
      <alignment horizontal="left" vertical="top" wrapText="1"/>
    </xf>
    <xf numFmtId="165" fontId="0" fillId="0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right" vertical="center"/>
      <protection locked="0"/>
    </xf>
    <xf numFmtId="9" fontId="2" fillId="2" borderId="1" xfId="3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</cellXfs>
  <cellStyles count="4">
    <cellStyle name="Moneda" xfId="1" builtinId="4"/>
    <cellStyle name="Normal" xfId="0" builtinId="0"/>
    <cellStyle name="Normal_Formulario Cantidad obra - mayo20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3"/>
  <sheetViews>
    <sheetView tabSelected="1" zoomScale="75" zoomScaleNormal="75" workbookViewId="0">
      <selection sqref="A1:E1"/>
    </sheetView>
  </sheetViews>
  <sheetFormatPr baseColWidth="10" defaultRowHeight="15" x14ac:dyDescent="0.25"/>
  <cols>
    <col min="1" max="1" width="66.7109375" style="4" customWidth="1"/>
    <col min="2" max="2" width="12.5703125" style="4" customWidth="1"/>
    <col min="3" max="3" width="9.28515625" style="4" customWidth="1"/>
    <col min="4" max="4" width="24" style="4" customWidth="1"/>
    <col min="5" max="5" width="24.140625" style="4" customWidth="1"/>
    <col min="6" max="6" width="14.5703125" style="4" customWidth="1"/>
    <col min="7" max="16384" width="11.42578125" style="4"/>
  </cols>
  <sheetData>
    <row r="1" spans="1:5" x14ac:dyDescent="0.25">
      <c r="A1" s="1" t="s">
        <v>52</v>
      </c>
      <c r="B1" s="2"/>
      <c r="C1" s="2"/>
      <c r="D1" s="2"/>
      <c r="E1" s="3"/>
    </row>
    <row r="2" spans="1:5" ht="29.25" customHeight="1" x14ac:dyDescent="0.25">
      <c r="A2" s="5" t="s">
        <v>7</v>
      </c>
      <c r="B2" s="6"/>
      <c r="C2" s="6"/>
      <c r="D2" s="6"/>
      <c r="E2" s="7"/>
    </row>
    <row r="3" spans="1:5" ht="93" customHeight="1" x14ac:dyDescent="0.25">
      <c r="A3" s="8" t="s">
        <v>56</v>
      </c>
      <c r="B3" s="9"/>
      <c r="C3" s="9"/>
      <c r="D3" s="9"/>
      <c r="E3" s="9"/>
    </row>
    <row r="4" spans="1:5" s="11" customFormat="1" ht="15.75" x14ac:dyDescent="0.25">
      <c r="A4" s="10" t="s">
        <v>51</v>
      </c>
      <c r="B4" s="10"/>
      <c r="C4" s="10"/>
      <c r="D4" s="10"/>
      <c r="E4" s="10"/>
    </row>
    <row r="5" spans="1:5" s="11" customFormat="1" ht="15.75" x14ac:dyDescent="0.25">
      <c r="A5" s="12" t="s">
        <v>9</v>
      </c>
      <c r="B5" s="13" t="s">
        <v>10</v>
      </c>
      <c r="C5" s="13" t="s">
        <v>11</v>
      </c>
      <c r="D5" s="13" t="s">
        <v>32</v>
      </c>
      <c r="E5" s="13" t="s">
        <v>33</v>
      </c>
    </row>
    <row r="6" spans="1:5" s="11" customFormat="1" ht="33" customHeight="1" x14ac:dyDescent="0.25">
      <c r="A6" s="14" t="s">
        <v>14</v>
      </c>
      <c r="B6" s="15">
        <v>26</v>
      </c>
      <c r="C6" s="15" t="s">
        <v>25</v>
      </c>
      <c r="D6" s="39"/>
      <c r="E6" s="39">
        <f>D6*B6</f>
        <v>0</v>
      </c>
    </row>
    <row r="7" spans="1:5" s="11" customFormat="1" ht="30" x14ac:dyDescent="0.25">
      <c r="A7" s="14" t="s">
        <v>15</v>
      </c>
      <c r="B7" s="15">
        <v>17</v>
      </c>
      <c r="C7" s="15" t="s">
        <v>25</v>
      </c>
      <c r="D7" s="39"/>
      <c r="E7" s="39">
        <f t="shared" ref="E7:E10" si="0">D7*B7</f>
        <v>0</v>
      </c>
    </row>
    <row r="8" spans="1:5" s="11" customFormat="1" ht="30" customHeight="1" x14ac:dyDescent="0.25">
      <c r="A8" s="14" t="s">
        <v>12</v>
      </c>
      <c r="B8" s="15">
        <v>20</v>
      </c>
      <c r="C8" s="15" t="s">
        <v>25</v>
      </c>
      <c r="D8" s="39"/>
      <c r="E8" s="39">
        <f t="shared" si="0"/>
        <v>0</v>
      </c>
    </row>
    <row r="9" spans="1:5" s="11" customFormat="1" ht="16.5" customHeight="1" x14ac:dyDescent="0.25">
      <c r="A9" s="14" t="s">
        <v>17</v>
      </c>
      <c r="B9" s="15">
        <v>26</v>
      </c>
      <c r="C9" s="15" t="s">
        <v>25</v>
      </c>
      <c r="D9" s="39"/>
      <c r="E9" s="39">
        <f t="shared" si="0"/>
        <v>0</v>
      </c>
    </row>
    <row r="10" spans="1:5" s="11" customFormat="1" ht="30.75" customHeight="1" x14ac:dyDescent="0.25">
      <c r="A10" s="14" t="s">
        <v>13</v>
      </c>
      <c r="B10" s="15">
        <v>26</v>
      </c>
      <c r="C10" s="15" t="s">
        <v>25</v>
      </c>
      <c r="D10" s="39"/>
      <c r="E10" s="39">
        <f t="shared" si="0"/>
        <v>0</v>
      </c>
    </row>
    <row r="11" spans="1:5" s="11" customFormat="1" ht="15.75" x14ac:dyDescent="0.25">
      <c r="A11" s="14" t="s">
        <v>47</v>
      </c>
      <c r="B11" s="16">
        <v>85</v>
      </c>
      <c r="C11" s="16" t="s">
        <v>8</v>
      </c>
      <c r="D11" s="39"/>
      <c r="E11" s="39">
        <f>D11*B11</f>
        <v>0</v>
      </c>
    </row>
    <row r="12" spans="1:5" s="11" customFormat="1" ht="15.75" x14ac:dyDescent="0.25">
      <c r="A12" s="17" t="s">
        <v>18</v>
      </c>
      <c r="B12" s="15">
        <v>54</v>
      </c>
      <c r="C12" s="15" t="s">
        <v>25</v>
      </c>
      <c r="D12" s="39"/>
      <c r="E12" s="39">
        <f t="shared" ref="E12:E22" si="1">D12*B12</f>
        <v>0</v>
      </c>
    </row>
    <row r="13" spans="1:5" s="11" customFormat="1" ht="30" x14ac:dyDescent="0.25">
      <c r="A13" s="17" t="s">
        <v>49</v>
      </c>
      <c r="B13" s="15">
        <v>17</v>
      </c>
      <c r="C13" s="15" t="s">
        <v>25</v>
      </c>
      <c r="D13" s="39"/>
      <c r="E13" s="39">
        <f t="shared" si="1"/>
        <v>0</v>
      </c>
    </row>
    <row r="14" spans="1:5" s="11" customFormat="1" ht="15.75" x14ac:dyDescent="0.25">
      <c r="A14" s="17" t="s">
        <v>38</v>
      </c>
      <c r="B14" s="15">
        <v>16</v>
      </c>
      <c r="C14" s="15" t="s">
        <v>25</v>
      </c>
      <c r="D14" s="39"/>
      <c r="E14" s="39">
        <f t="shared" si="1"/>
        <v>0</v>
      </c>
    </row>
    <row r="15" spans="1:5" s="11" customFormat="1" ht="15.75" x14ac:dyDescent="0.25">
      <c r="A15" s="17" t="s">
        <v>39</v>
      </c>
      <c r="B15" s="15">
        <v>10</v>
      </c>
      <c r="C15" s="15" t="s">
        <v>25</v>
      </c>
      <c r="D15" s="39"/>
      <c r="E15" s="39">
        <f t="shared" si="1"/>
        <v>0</v>
      </c>
    </row>
    <row r="16" spans="1:5" s="11" customFormat="1" ht="15.75" x14ac:dyDescent="0.25">
      <c r="A16" s="17" t="s">
        <v>42</v>
      </c>
      <c r="B16" s="15">
        <v>700</v>
      </c>
      <c r="C16" s="16" t="s">
        <v>8</v>
      </c>
      <c r="D16" s="39"/>
      <c r="E16" s="39">
        <f t="shared" si="1"/>
        <v>0</v>
      </c>
    </row>
    <row r="17" spans="1:8" s="11" customFormat="1" ht="15" customHeight="1" x14ac:dyDescent="0.25">
      <c r="A17" s="17" t="s">
        <v>43</v>
      </c>
      <c r="B17" s="15">
        <v>1</v>
      </c>
      <c r="C17" s="15" t="s">
        <v>25</v>
      </c>
      <c r="D17" s="39"/>
      <c r="E17" s="39">
        <f t="shared" si="1"/>
        <v>0</v>
      </c>
    </row>
    <row r="18" spans="1:8" s="11" customFormat="1" ht="13.5" customHeight="1" x14ac:dyDescent="0.25">
      <c r="A18" s="17" t="s">
        <v>40</v>
      </c>
      <c r="B18" s="15">
        <v>1</v>
      </c>
      <c r="C18" s="15" t="s">
        <v>25</v>
      </c>
      <c r="D18" s="39"/>
      <c r="E18" s="39">
        <f t="shared" si="1"/>
        <v>0</v>
      </c>
    </row>
    <row r="19" spans="1:8" s="11" customFormat="1" ht="15.75" x14ac:dyDescent="0.25">
      <c r="A19" s="17" t="s">
        <v>48</v>
      </c>
      <c r="B19" s="15">
        <v>8</v>
      </c>
      <c r="C19" s="15" t="s">
        <v>25</v>
      </c>
      <c r="D19" s="39"/>
      <c r="E19" s="39">
        <f t="shared" si="1"/>
        <v>0</v>
      </c>
    </row>
    <row r="20" spans="1:8" s="11" customFormat="1" ht="15.75" x14ac:dyDescent="0.25">
      <c r="A20" s="17" t="s">
        <v>44</v>
      </c>
      <c r="B20" s="15">
        <v>2</v>
      </c>
      <c r="C20" s="15" t="s">
        <v>25</v>
      </c>
      <c r="D20" s="39"/>
      <c r="E20" s="39">
        <f t="shared" si="1"/>
        <v>0</v>
      </c>
    </row>
    <row r="21" spans="1:8" s="11" customFormat="1" ht="15.75" x14ac:dyDescent="0.25">
      <c r="A21" s="17" t="s">
        <v>41</v>
      </c>
      <c r="B21" s="15">
        <v>1</v>
      </c>
      <c r="C21" s="15" t="s">
        <v>25</v>
      </c>
      <c r="D21" s="39"/>
      <c r="E21" s="39">
        <f t="shared" si="1"/>
        <v>0</v>
      </c>
    </row>
    <row r="22" spans="1:8" s="11" customFormat="1" ht="18" customHeight="1" x14ac:dyDescent="0.25">
      <c r="A22" s="17" t="s">
        <v>50</v>
      </c>
      <c r="B22" s="15">
        <v>2</v>
      </c>
      <c r="C22" s="15" t="s">
        <v>25</v>
      </c>
      <c r="D22" s="39"/>
      <c r="E22" s="39">
        <f t="shared" si="1"/>
        <v>0</v>
      </c>
    </row>
    <row r="23" spans="1:8" s="11" customFormat="1" ht="15.75" x14ac:dyDescent="0.25">
      <c r="A23" s="18" t="s">
        <v>27</v>
      </c>
      <c r="B23" s="19"/>
      <c r="C23" s="19"/>
      <c r="D23" s="20"/>
      <c r="E23" s="40">
        <f>SUM(E6:E22)</f>
        <v>0</v>
      </c>
    </row>
    <row r="24" spans="1:8" s="11" customFormat="1" ht="15.75" x14ac:dyDescent="0.25">
      <c r="A24" s="18" t="s">
        <v>1</v>
      </c>
      <c r="B24" s="19"/>
      <c r="C24" s="20"/>
      <c r="D24" s="21">
        <v>0.19</v>
      </c>
      <c r="E24" s="40">
        <f>E23*D24</f>
        <v>0</v>
      </c>
    </row>
    <row r="25" spans="1:8" s="11" customFormat="1" ht="15" customHeight="1" x14ac:dyDescent="0.25">
      <c r="A25" s="22" t="s">
        <v>0</v>
      </c>
      <c r="B25" s="23"/>
      <c r="C25" s="23"/>
      <c r="D25" s="24"/>
      <c r="E25" s="41">
        <f>E23+E24</f>
        <v>0</v>
      </c>
    </row>
    <row r="26" spans="1:8" x14ac:dyDescent="0.25">
      <c r="A26" s="25"/>
      <c r="B26" s="26"/>
      <c r="C26" s="26"/>
      <c r="D26" s="26"/>
      <c r="E26" s="26"/>
      <c r="F26" s="26"/>
      <c r="G26" s="25"/>
      <c r="H26" s="25"/>
    </row>
    <row r="27" spans="1:8" s="11" customFormat="1" ht="15.75" x14ac:dyDescent="0.25">
      <c r="A27" s="10" t="s">
        <v>30</v>
      </c>
      <c r="B27" s="10"/>
      <c r="C27" s="10"/>
      <c r="D27" s="10"/>
      <c r="E27" s="10"/>
    </row>
    <row r="28" spans="1:8" s="11" customFormat="1" ht="15.75" x14ac:dyDescent="0.25">
      <c r="A28" s="12" t="s">
        <v>9</v>
      </c>
      <c r="B28" s="13" t="s">
        <v>10</v>
      </c>
      <c r="C28" s="13" t="s">
        <v>11</v>
      </c>
      <c r="D28" s="13" t="s">
        <v>31</v>
      </c>
      <c r="E28" s="13" t="s">
        <v>33</v>
      </c>
    </row>
    <row r="29" spans="1:8" s="11" customFormat="1" ht="33" customHeight="1" x14ac:dyDescent="0.25">
      <c r="A29" s="14" t="s">
        <v>14</v>
      </c>
      <c r="B29" s="15">
        <v>26</v>
      </c>
      <c r="C29" s="15" t="s">
        <v>25</v>
      </c>
      <c r="D29" s="39"/>
      <c r="E29" s="39">
        <f>D29*B29</f>
        <v>0</v>
      </c>
    </row>
    <row r="30" spans="1:8" s="11" customFormat="1" ht="30" x14ac:dyDescent="0.25">
      <c r="A30" s="14" t="s">
        <v>15</v>
      </c>
      <c r="B30" s="15">
        <v>17</v>
      </c>
      <c r="C30" s="15" t="s">
        <v>25</v>
      </c>
      <c r="D30" s="39"/>
      <c r="E30" s="39">
        <f t="shared" ref="E30:E55" si="2">D30*B30</f>
        <v>0</v>
      </c>
    </row>
    <row r="31" spans="1:8" s="11" customFormat="1" ht="30" customHeight="1" x14ac:dyDescent="0.25">
      <c r="A31" s="14" t="s">
        <v>12</v>
      </c>
      <c r="B31" s="15">
        <v>20</v>
      </c>
      <c r="C31" s="15" t="s">
        <v>25</v>
      </c>
      <c r="D31" s="39"/>
      <c r="E31" s="39">
        <f t="shared" si="2"/>
        <v>0</v>
      </c>
    </row>
    <row r="32" spans="1:8" s="11" customFormat="1" ht="16.5" customHeight="1" x14ac:dyDescent="0.25">
      <c r="A32" s="14" t="s">
        <v>17</v>
      </c>
      <c r="B32" s="15">
        <v>26</v>
      </c>
      <c r="C32" s="15" t="s">
        <v>25</v>
      </c>
      <c r="D32" s="39"/>
      <c r="E32" s="39">
        <f t="shared" si="2"/>
        <v>0</v>
      </c>
    </row>
    <row r="33" spans="1:5" s="11" customFormat="1" ht="18.75" customHeight="1" x14ac:dyDescent="0.25">
      <c r="A33" s="14" t="s">
        <v>16</v>
      </c>
      <c r="B33" s="15">
        <v>1</v>
      </c>
      <c r="C33" s="15" t="s">
        <v>26</v>
      </c>
      <c r="D33" s="39"/>
      <c r="E33" s="39">
        <f t="shared" si="2"/>
        <v>0</v>
      </c>
    </row>
    <row r="34" spans="1:5" s="11" customFormat="1" ht="15.75" x14ac:dyDescent="0.25">
      <c r="A34" s="14" t="s">
        <v>47</v>
      </c>
      <c r="B34" s="16">
        <v>85</v>
      </c>
      <c r="C34" s="16" t="s">
        <v>8</v>
      </c>
      <c r="D34" s="39"/>
      <c r="E34" s="39">
        <f t="shared" si="2"/>
        <v>0</v>
      </c>
    </row>
    <row r="35" spans="1:5" s="11" customFormat="1" ht="15.75" x14ac:dyDescent="0.25">
      <c r="A35" s="17" t="s">
        <v>18</v>
      </c>
      <c r="B35" s="15">
        <v>54</v>
      </c>
      <c r="C35" s="15" t="s">
        <v>25</v>
      </c>
      <c r="D35" s="39"/>
      <c r="E35" s="39">
        <f t="shared" si="2"/>
        <v>0</v>
      </c>
    </row>
    <row r="36" spans="1:5" s="11" customFormat="1" ht="30" x14ac:dyDescent="0.25">
      <c r="A36" s="17" t="s">
        <v>49</v>
      </c>
      <c r="B36" s="15">
        <v>17</v>
      </c>
      <c r="C36" s="15" t="s">
        <v>25</v>
      </c>
      <c r="D36" s="39"/>
      <c r="E36" s="39">
        <f t="shared" si="2"/>
        <v>0</v>
      </c>
    </row>
    <row r="37" spans="1:5" s="11" customFormat="1" ht="17.25" customHeight="1" x14ac:dyDescent="0.25">
      <c r="A37" s="17" t="s">
        <v>34</v>
      </c>
      <c r="B37" s="15">
        <v>450</v>
      </c>
      <c r="C37" s="16" t="s">
        <v>8</v>
      </c>
      <c r="D37" s="39"/>
      <c r="E37" s="39">
        <f t="shared" si="2"/>
        <v>0</v>
      </c>
    </row>
    <row r="38" spans="1:5" s="11" customFormat="1" ht="18" customHeight="1" x14ac:dyDescent="0.25">
      <c r="A38" s="17" t="s">
        <v>35</v>
      </c>
      <c r="B38" s="15">
        <v>10</v>
      </c>
      <c r="C38" s="16" t="s">
        <v>8</v>
      </c>
      <c r="D38" s="39"/>
      <c r="E38" s="39">
        <f t="shared" si="2"/>
        <v>0</v>
      </c>
    </row>
    <row r="39" spans="1:5" s="11" customFormat="1" ht="15.75" x14ac:dyDescent="0.25">
      <c r="A39" s="17" t="s">
        <v>19</v>
      </c>
      <c r="B39" s="15">
        <v>15</v>
      </c>
      <c r="C39" s="15" t="s">
        <v>25</v>
      </c>
      <c r="D39" s="39"/>
      <c r="E39" s="39">
        <f t="shared" si="2"/>
        <v>0</v>
      </c>
    </row>
    <row r="40" spans="1:5" s="11" customFormat="1" ht="15.75" x14ac:dyDescent="0.25">
      <c r="A40" s="17" t="s">
        <v>36</v>
      </c>
      <c r="B40" s="15">
        <v>10</v>
      </c>
      <c r="C40" s="15" t="s">
        <v>25</v>
      </c>
      <c r="D40" s="39"/>
      <c r="E40" s="39">
        <f t="shared" si="2"/>
        <v>0</v>
      </c>
    </row>
    <row r="41" spans="1:5" s="11" customFormat="1" ht="17.25" customHeight="1" x14ac:dyDescent="0.25">
      <c r="A41" s="17" t="s">
        <v>37</v>
      </c>
      <c r="B41" s="15">
        <v>14</v>
      </c>
      <c r="C41" s="15" t="s">
        <v>25</v>
      </c>
      <c r="D41" s="39"/>
      <c r="E41" s="39">
        <f t="shared" si="2"/>
        <v>0</v>
      </c>
    </row>
    <row r="42" spans="1:5" s="11" customFormat="1" ht="15.75" x14ac:dyDescent="0.25">
      <c r="A42" s="17" t="s">
        <v>38</v>
      </c>
      <c r="B42" s="15">
        <v>16</v>
      </c>
      <c r="C42" s="15" t="s">
        <v>25</v>
      </c>
      <c r="D42" s="39"/>
      <c r="E42" s="39">
        <f t="shared" si="2"/>
        <v>0</v>
      </c>
    </row>
    <row r="43" spans="1:5" s="11" customFormat="1" ht="15.75" x14ac:dyDescent="0.25">
      <c r="A43" s="17" t="s">
        <v>39</v>
      </c>
      <c r="B43" s="15">
        <v>10</v>
      </c>
      <c r="C43" s="15" t="s">
        <v>25</v>
      </c>
      <c r="D43" s="39"/>
      <c r="E43" s="39">
        <f t="shared" si="2"/>
        <v>0</v>
      </c>
    </row>
    <row r="44" spans="1:5" s="11" customFormat="1" ht="15.75" x14ac:dyDescent="0.25">
      <c r="A44" s="17" t="s">
        <v>42</v>
      </c>
      <c r="B44" s="15">
        <v>700</v>
      </c>
      <c r="C44" s="16" t="s">
        <v>8</v>
      </c>
      <c r="D44" s="39"/>
      <c r="E44" s="39">
        <f t="shared" si="2"/>
        <v>0</v>
      </c>
    </row>
    <row r="45" spans="1:5" s="11" customFormat="1" ht="15" customHeight="1" x14ac:dyDescent="0.25">
      <c r="A45" s="17" t="s">
        <v>43</v>
      </c>
      <c r="B45" s="15">
        <v>1</v>
      </c>
      <c r="C45" s="15" t="s">
        <v>25</v>
      </c>
      <c r="D45" s="39"/>
      <c r="E45" s="39">
        <f t="shared" si="2"/>
        <v>0</v>
      </c>
    </row>
    <row r="46" spans="1:5" s="11" customFormat="1" ht="15.75" x14ac:dyDescent="0.25">
      <c r="A46" s="17" t="s">
        <v>20</v>
      </c>
      <c r="B46" s="15">
        <v>14</v>
      </c>
      <c r="C46" s="15" t="s">
        <v>25</v>
      </c>
      <c r="D46" s="39"/>
      <c r="E46" s="39">
        <f>D46*B46</f>
        <v>0</v>
      </c>
    </row>
    <row r="47" spans="1:5" s="11" customFormat="1" ht="13.5" customHeight="1" x14ac:dyDescent="0.25">
      <c r="A47" s="17" t="s">
        <v>40</v>
      </c>
      <c r="B47" s="15">
        <v>1</v>
      </c>
      <c r="C47" s="15" t="s">
        <v>25</v>
      </c>
      <c r="D47" s="39"/>
      <c r="E47" s="39">
        <f t="shared" si="2"/>
        <v>0</v>
      </c>
    </row>
    <row r="48" spans="1:5" s="11" customFormat="1" ht="15.75" x14ac:dyDescent="0.25">
      <c r="A48" s="17" t="s">
        <v>48</v>
      </c>
      <c r="B48" s="15">
        <v>8</v>
      </c>
      <c r="C48" s="15" t="s">
        <v>25</v>
      </c>
      <c r="D48" s="39"/>
      <c r="E48" s="39">
        <f t="shared" si="2"/>
        <v>0</v>
      </c>
    </row>
    <row r="49" spans="1:6" s="11" customFormat="1" ht="15.75" x14ac:dyDescent="0.25">
      <c r="A49" s="17" t="s">
        <v>44</v>
      </c>
      <c r="B49" s="15">
        <v>2</v>
      </c>
      <c r="C49" s="15" t="s">
        <v>25</v>
      </c>
      <c r="D49" s="39"/>
      <c r="E49" s="39">
        <f t="shared" si="2"/>
        <v>0</v>
      </c>
    </row>
    <row r="50" spans="1:6" s="11" customFormat="1" ht="30" x14ac:dyDescent="0.25">
      <c r="A50" s="17" t="s">
        <v>21</v>
      </c>
      <c r="B50" s="15">
        <v>4</v>
      </c>
      <c r="C50" s="15" t="s">
        <v>25</v>
      </c>
      <c r="D50" s="39"/>
      <c r="E50" s="39">
        <f t="shared" si="2"/>
        <v>0</v>
      </c>
    </row>
    <row r="51" spans="1:6" s="11" customFormat="1" ht="30" x14ac:dyDescent="0.25">
      <c r="A51" s="17" t="s">
        <v>22</v>
      </c>
      <c r="B51" s="15">
        <v>1</v>
      </c>
      <c r="C51" s="15" t="s">
        <v>25</v>
      </c>
      <c r="D51" s="39"/>
      <c r="E51" s="39">
        <f t="shared" si="2"/>
        <v>0</v>
      </c>
    </row>
    <row r="52" spans="1:6" s="11" customFormat="1" ht="15.75" x14ac:dyDescent="0.25">
      <c r="A52" s="17" t="s">
        <v>41</v>
      </c>
      <c r="B52" s="15">
        <v>1</v>
      </c>
      <c r="C52" s="15" t="s">
        <v>25</v>
      </c>
      <c r="D52" s="39"/>
      <c r="E52" s="39">
        <f t="shared" si="2"/>
        <v>0</v>
      </c>
    </row>
    <row r="53" spans="1:6" s="11" customFormat="1" ht="18" customHeight="1" x14ac:dyDescent="0.25">
      <c r="A53" s="17" t="s">
        <v>50</v>
      </c>
      <c r="B53" s="15">
        <v>2</v>
      </c>
      <c r="C53" s="15" t="s">
        <v>25</v>
      </c>
      <c r="D53" s="39"/>
      <c r="E53" s="39">
        <f t="shared" si="2"/>
        <v>0</v>
      </c>
    </row>
    <row r="54" spans="1:6" s="11" customFormat="1" ht="15.75" x14ac:dyDescent="0.25">
      <c r="A54" s="17" t="s">
        <v>24</v>
      </c>
      <c r="B54" s="15">
        <v>22</v>
      </c>
      <c r="C54" s="15" t="s">
        <v>25</v>
      </c>
      <c r="D54" s="39"/>
      <c r="E54" s="39">
        <f>D54*B54</f>
        <v>0</v>
      </c>
    </row>
    <row r="55" spans="1:6" s="11" customFormat="1" ht="15.75" x14ac:dyDescent="0.25">
      <c r="A55" s="17" t="s">
        <v>23</v>
      </c>
      <c r="B55" s="15">
        <v>8</v>
      </c>
      <c r="C55" s="15" t="s">
        <v>25</v>
      </c>
      <c r="D55" s="39"/>
      <c r="E55" s="39">
        <f t="shared" si="2"/>
        <v>0</v>
      </c>
    </row>
    <row r="56" spans="1:6" s="11" customFormat="1" ht="15.75" x14ac:dyDescent="0.25">
      <c r="A56" s="22" t="s">
        <v>27</v>
      </c>
      <c r="B56" s="23"/>
      <c r="C56" s="23"/>
      <c r="D56" s="24"/>
      <c r="E56" s="42">
        <f>SUM(E29:E55)</f>
        <v>0</v>
      </c>
    </row>
    <row r="57" spans="1:6" s="11" customFormat="1" ht="15.75" x14ac:dyDescent="0.25">
      <c r="A57" s="27" t="s">
        <v>28</v>
      </c>
      <c r="B57" s="27"/>
      <c r="C57" s="27"/>
      <c r="D57" s="44"/>
      <c r="E57" s="43">
        <f>E56*D57</f>
        <v>0</v>
      </c>
    </row>
    <row r="58" spans="1:6" s="11" customFormat="1" ht="15.75" x14ac:dyDescent="0.25">
      <c r="A58" s="27" t="s">
        <v>29</v>
      </c>
      <c r="B58" s="27"/>
      <c r="C58" s="27"/>
      <c r="D58" s="44"/>
      <c r="E58" s="43">
        <f>E56*D58</f>
        <v>0</v>
      </c>
    </row>
    <row r="59" spans="1:6" s="11" customFormat="1" ht="15" customHeight="1" x14ac:dyDescent="0.25">
      <c r="A59" s="22" t="s">
        <v>0</v>
      </c>
      <c r="B59" s="23"/>
      <c r="C59" s="23"/>
      <c r="D59" s="24"/>
      <c r="E59" s="41">
        <f>E56+E57+E58</f>
        <v>0</v>
      </c>
    </row>
    <row r="61" spans="1:6" s="32" customFormat="1" ht="15.75" x14ac:dyDescent="0.25">
      <c r="A61" s="28" t="s">
        <v>57</v>
      </c>
      <c r="B61" s="29"/>
      <c r="C61" s="29"/>
      <c r="D61" s="30"/>
      <c r="E61" s="31">
        <f>+E59+E25</f>
        <v>0</v>
      </c>
    </row>
    <row r="62" spans="1:6" s="32" customFormat="1" ht="12" x14ac:dyDescent="0.2"/>
    <row r="63" spans="1:6" s="32" customFormat="1" ht="35.25" customHeight="1" x14ac:dyDescent="0.2">
      <c r="A63" s="33" t="s">
        <v>2</v>
      </c>
      <c r="B63" s="33"/>
      <c r="C63" s="33"/>
      <c r="D63" s="33"/>
      <c r="E63" s="33"/>
      <c r="F63" s="34"/>
    </row>
    <row r="64" spans="1:6" s="32" customFormat="1" ht="12.75" x14ac:dyDescent="0.2">
      <c r="A64" s="35" t="s">
        <v>55</v>
      </c>
      <c r="B64" s="36" t="s">
        <v>54</v>
      </c>
      <c r="C64" s="34"/>
      <c r="D64" s="34"/>
      <c r="E64" s="34"/>
      <c r="F64" s="34"/>
    </row>
    <row r="65" spans="1:6" s="32" customFormat="1" ht="12.75" x14ac:dyDescent="0.2">
      <c r="A65" s="37" t="s">
        <v>3</v>
      </c>
      <c r="B65" s="45"/>
      <c r="C65" s="34"/>
      <c r="D65" s="34"/>
      <c r="E65" s="34"/>
      <c r="F65" s="34"/>
    </row>
    <row r="66" spans="1:6" s="32" customFormat="1" ht="12.75" x14ac:dyDescent="0.2">
      <c r="A66" s="37" t="s">
        <v>4</v>
      </c>
      <c r="B66" s="45"/>
      <c r="C66" s="34"/>
      <c r="D66" s="34"/>
      <c r="E66" s="34"/>
      <c r="F66" s="34"/>
    </row>
    <row r="67" spans="1:6" s="32" customFormat="1" ht="12.75" x14ac:dyDescent="0.2">
      <c r="A67" s="37" t="s">
        <v>5</v>
      </c>
      <c r="B67" s="45"/>
      <c r="C67" s="34"/>
      <c r="D67" s="34"/>
      <c r="E67" s="34"/>
      <c r="F67" s="34"/>
    </row>
    <row r="68" spans="1:6" s="32" customFormat="1" ht="12.75" x14ac:dyDescent="0.2">
      <c r="A68" s="34"/>
      <c r="C68" s="34"/>
      <c r="D68" s="34"/>
      <c r="E68" s="34"/>
      <c r="F68" s="34"/>
    </row>
    <row r="69" spans="1:6" s="32" customFormat="1" ht="12.75" x14ac:dyDescent="0.2">
      <c r="A69" s="34" t="s">
        <v>6</v>
      </c>
      <c r="C69" s="34"/>
      <c r="D69" s="34"/>
      <c r="E69" s="34"/>
      <c r="F69" s="34"/>
    </row>
    <row r="70" spans="1:6" s="32" customFormat="1" ht="31.5" customHeight="1" x14ac:dyDescent="0.2">
      <c r="A70" s="38" t="s">
        <v>46</v>
      </c>
      <c r="B70" s="38"/>
      <c r="C70" s="38"/>
      <c r="D70" s="38"/>
      <c r="E70" s="38"/>
      <c r="F70" s="34"/>
    </row>
    <row r="71" spans="1:6" s="32" customFormat="1" ht="29.25" customHeight="1" x14ac:dyDescent="0.2">
      <c r="A71" s="38" t="s">
        <v>45</v>
      </c>
      <c r="B71" s="38"/>
      <c r="C71" s="38"/>
      <c r="D71" s="38"/>
      <c r="E71" s="38"/>
      <c r="F71" s="34"/>
    </row>
    <row r="73" spans="1:6" ht="165" customHeight="1" x14ac:dyDescent="0.25">
      <c r="A73" s="46" t="s">
        <v>53</v>
      </c>
      <c r="B73" s="46"/>
      <c r="C73" s="46"/>
      <c r="D73" s="46"/>
      <c r="E73" s="46"/>
    </row>
  </sheetData>
  <sheetProtection password="E22B" sheet="1" objects="1" scenarios="1"/>
  <mergeCells count="17">
    <mergeCell ref="A73:E73"/>
    <mergeCell ref="A61:D61"/>
    <mergeCell ref="A71:E71"/>
    <mergeCell ref="A56:D56"/>
    <mergeCell ref="A57:C57"/>
    <mergeCell ref="A58:C58"/>
    <mergeCell ref="A27:E27"/>
    <mergeCell ref="A59:D59"/>
    <mergeCell ref="A63:E63"/>
    <mergeCell ref="A70:E70"/>
    <mergeCell ref="A1:E1"/>
    <mergeCell ref="A2:E2"/>
    <mergeCell ref="A4:E4"/>
    <mergeCell ref="A25:D25"/>
    <mergeCell ref="A23:D23"/>
    <mergeCell ref="A24:C24"/>
    <mergeCell ref="A3:E3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rowBreaks count="1" manualBreakCount="1">
    <brk id="2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PRECIOS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jperez</dc:creator>
  <cp:lastModifiedBy>Catalina Molina Betancur</cp:lastModifiedBy>
  <cp:lastPrinted>2018-10-12T21:28:53Z</cp:lastPrinted>
  <dcterms:created xsi:type="dcterms:W3CDTF">2017-03-22T22:40:57Z</dcterms:created>
  <dcterms:modified xsi:type="dcterms:W3CDTF">2018-10-12T21:36:20Z</dcterms:modified>
</cp:coreProperties>
</file>