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320" windowHeight="7710"/>
  </bookViews>
  <sheets>
    <sheet name="ANEXO 2" sheetId="1" r:id="rId1"/>
  </sheets>
  <calcPr calcId="145621"/>
</workbook>
</file>

<file path=xl/calcChain.xml><?xml version="1.0" encoding="utf-8"?>
<calcChain xmlns="http://schemas.openxmlformats.org/spreadsheetml/2006/main">
  <c r="G63" i="1" l="1"/>
  <c r="G64" i="1" s="1"/>
  <c r="G65" i="1" l="1"/>
  <c r="G66" i="1" s="1"/>
  <c r="G56" i="1"/>
  <c r="G55" i="1"/>
  <c r="G48" i="1"/>
  <c r="G47" i="1"/>
  <c r="G49" i="1" s="1"/>
  <c r="G40" i="1"/>
  <c r="G39" i="1"/>
  <c r="G32" i="1"/>
  <c r="G31" i="1"/>
  <c r="G33" i="1" s="1"/>
  <c r="G24" i="1"/>
  <c r="G23" i="1"/>
  <c r="G16" i="1"/>
  <c r="G15" i="1"/>
  <c r="G17" i="1" s="1"/>
  <c r="G8" i="1"/>
  <c r="G7" i="1"/>
  <c r="G18" i="1" l="1"/>
  <c r="G20" i="1" s="1"/>
  <c r="G19" i="1"/>
  <c r="G50" i="1"/>
  <c r="G52" i="1" s="1"/>
  <c r="G51" i="1"/>
  <c r="G34" i="1"/>
  <c r="G36" i="1" s="1"/>
  <c r="G35" i="1"/>
  <c r="G9" i="1"/>
  <c r="G25" i="1"/>
  <c r="G41" i="1"/>
  <c r="G57" i="1"/>
  <c r="G58" i="1" l="1"/>
  <c r="G60" i="1"/>
  <c r="G59" i="1"/>
  <c r="G42" i="1"/>
  <c r="G43" i="1"/>
  <c r="G44" i="1" s="1"/>
  <c r="G26" i="1"/>
  <c r="G28" i="1" s="1"/>
  <c r="G27" i="1"/>
  <c r="G10" i="1"/>
  <c r="G12" i="1" s="1"/>
  <c r="G11" i="1"/>
</calcChain>
</file>

<file path=xl/sharedStrings.xml><?xml version="1.0" encoding="utf-8"?>
<sst xmlns="http://schemas.openxmlformats.org/spreadsheetml/2006/main" count="86" uniqueCount="48">
  <si>
    <t>UND</t>
  </si>
  <si>
    <t>ANEXO No. 2 – PROPUESTA ECONÓMICA</t>
  </si>
  <si>
    <t>ITEM</t>
  </si>
  <si>
    <t>DESCRIPCION</t>
  </si>
  <si>
    <t>CANT.</t>
  </si>
  <si>
    <t>VALOR UNITARIO</t>
  </si>
  <si>
    <t>VALOR PARCIAL</t>
  </si>
  <si>
    <t>MES</t>
  </si>
  <si>
    <t>SERVICIO DE MANTENIMIENTO PREVENTIVO Y CORRECTIVO DE SISTEMA SEGURIDAD CCTV DE LA ALCALDIA DE MEDELLIN Y SEDES</t>
  </si>
  <si>
    <t>A. CCTV IP TAQUILLAS UNICAS (ALCALDIA DE MEDELLIN)</t>
  </si>
  <si>
    <t>TOTAL MANTENIMIENTOS SISTEMA CCTV ALCALDIA Y SEDES</t>
  </si>
  <si>
    <t xml:space="preserve">SUBTOTAL </t>
  </si>
  <si>
    <t xml:space="preserve">IVA </t>
  </si>
  <si>
    <t xml:space="preserve">TOTAL </t>
  </si>
  <si>
    <t>B. CCTV ANALOGO PELCO (ALCALDIA DE MEDELLIN)</t>
  </si>
  <si>
    <t>C. CCTV IP PARA RECONOCIMIENTO FACIAL (ALCALDIA DE MEDELLIN)</t>
  </si>
  <si>
    <t>D. CCTV IP CONCEJO DE MEDELLIN (ALCALDIA DE MEDELLIN)</t>
  </si>
  <si>
    <t>E. CCTV ANALOGO DESPACHO DEL ALCALDE (ALCALDIA DE MEDELLIN)</t>
  </si>
  <si>
    <t>F. CCTV EDIFICIO CARRE</t>
  </si>
  <si>
    <t>G. CÁMARA ESTACION 300 (ubicada en Barrio Triste)</t>
  </si>
  <si>
    <t>Mantenimiento preventiva para el CCTV y componentes asociados de Taquillas Únicas municipio de Medellin.</t>
  </si>
  <si>
    <t>Mantenimiento correctivo a que haya lugar para el CCTV y componentes asociados  de Taquillas Únicas municipio de Medellin.</t>
  </si>
  <si>
    <t>RONDA</t>
  </si>
  <si>
    <t>Mantenimiento preventiva para el CCTV PELCO análogo y componentes asociados de la Alcaldía Medellin.</t>
  </si>
  <si>
    <t>Mantenimiento correctivo a que haya lugar para el CCTV PELCO análogo y componentes asociados de la Alcaldía Medellin.</t>
  </si>
  <si>
    <t>Mantenimiento preventiva para el CCTV y componentes asociados del Sistema de Reconocimiento Facial municipio de Medellin.</t>
  </si>
  <si>
    <t>Mantenimiento correctivo a que haya lugar para el CCTV y componentes asociados  del Sistema de Reconocimiento Facial municipio de Medellin.</t>
  </si>
  <si>
    <t>Mantenimiento preventiva para el CCTV y componentes asociados del Consejo de Medellin.</t>
  </si>
  <si>
    <t>Mantenimiento correctivo a que haya lugar para el CCTV y componentes asociados del Consejo de Medellin.</t>
  </si>
  <si>
    <t>Mantenimiento preventiva para el CCTV del despacho del Alcalde municipio de Medellin.</t>
  </si>
  <si>
    <t>Mantenimiento correctivo a que haya lugar para el CCTV del despacho del Alcalde municipio de Medellin.</t>
  </si>
  <si>
    <t>Mantenimiento preventiva para el CCTV del Edificio Carre municipio de Medellin.</t>
  </si>
  <si>
    <t>Mantenimiento correctivo a que haya lugar para el CCTV del Edificio Carre municipio de Medellin.</t>
  </si>
  <si>
    <t>Mantenimiento preventiva para el CCTV de la sede Estación 300 municipio de Medellin.</t>
  </si>
  <si>
    <t>Mantenimiento correctivo a que haya lugar para el CCTV de la sede Estación 300 municipio de Medellin.</t>
  </si>
  <si>
    <t>G. Bolsa de Repuestos</t>
  </si>
  <si>
    <t>Bolsa de Repuestos</t>
  </si>
  <si>
    <t>Gl</t>
  </si>
  <si>
    <t>A</t>
  </si>
  <si>
    <t>U</t>
  </si>
  <si>
    <t xml:space="preserve">VALOR TOTAL (en letras) </t>
  </si>
  <si>
    <t>Los valores unitarios son a todo costo (costos directos más indirectos).  En el análisis se tuvieron en cuenta los siguientes porcentajes :</t>
  </si>
  <si>
    <t>Administración(A)</t>
  </si>
  <si>
    <t xml:space="preserve">Utilidad  (U)           </t>
  </si>
  <si>
    <t xml:space="preserve">Total AU       </t>
  </si>
  <si>
    <t xml:space="preserve">Nota:  </t>
  </si>
  <si>
    <t>1. El proponente debe considerar e incluir, todas y cada  una de  la especificaciones señaladas en los respectivos ítems, para la elaboración de su oferta.</t>
  </si>
  <si>
    <t>2. Las contribuciones especiales para entidades estatales, que deriven de este contrato serán tasados sobre la mano de obra del componente de mantenimiento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</si>
</sst>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€&quot;_-;\-* #,##0.00\ &quot;€&quot;_-;_-* &quot;-&quot;??\ &quot;€&quot;_-;_-@_-"/>
    <numFmt numFmtId="165" formatCode="_-[$$-240A]* #,##0_-;\-[$$-240A]* #,##0_-;_-[$$-240A]* &quot;-&quot;??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Helv"/>
    </font>
    <font>
      <b/>
      <sz val="11"/>
      <name val="Calibri"/>
      <family val="2"/>
      <scheme val="minor"/>
    </font>
    <font>
      <sz val="10"/>
      <name val="Helv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4" fillId="0" borderId="0" applyNumberFormat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1" fillId="0" borderId="0"/>
    <xf numFmtId="0" fontId="13" fillId="0" borderId="0"/>
  </cellStyleXfs>
  <cellXfs count="35">
    <xf numFmtId="0" fontId="0" fillId="0" borderId="0" xfId="0"/>
    <xf numFmtId="0" fontId="2" fillId="0" borderId="0" xfId="0" applyFont="1" applyFill="1" applyBorder="1" applyAlignment="1">
      <alignment horizontal="center"/>
    </xf>
    <xf numFmtId="0" fontId="0" fillId="0" borderId="0" xfId="0" applyFill="1"/>
    <xf numFmtId="0" fontId="3" fillId="0" borderId="0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vertical="center" wrapText="1"/>
    </xf>
    <xf numFmtId="0" fontId="6" fillId="0" borderId="1" xfId="4" applyFont="1" applyBorder="1" applyAlignment="1">
      <alignment horizontal="left" vertical="center" wrapText="1"/>
    </xf>
    <xf numFmtId="0" fontId="6" fillId="0" borderId="1" xfId="4" applyFont="1" applyBorder="1" applyAlignment="1">
      <alignment horizontal="center" vertical="center" wrapText="1"/>
    </xf>
    <xf numFmtId="165" fontId="7" fillId="0" borderId="1" xfId="3" applyNumberFormat="1" applyFont="1" applyFill="1" applyBorder="1" applyAlignment="1" applyProtection="1">
      <alignment horizontal="center" vertical="center" wrapText="1"/>
    </xf>
    <xf numFmtId="3" fontId="5" fillId="2" borderId="1" xfId="2" applyNumberFormat="1" applyFont="1" applyFill="1" applyBorder="1" applyAlignment="1" applyProtection="1">
      <alignment horizontal="center" vertical="center" wrapText="1"/>
    </xf>
    <xf numFmtId="3" fontId="5" fillId="2" borderId="1" xfId="2" applyNumberFormat="1" applyFont="1" applyFill="1" applyBorder="1" applyAlignment="1" applyProtection="1">
      <alignment horizontal="center" vertical="center" wrapText="1"/>
      <protection locked="0"/>
    </xf>
    <xf numFmtId="165" fontId="5" fillId="2" borderId="1" xfId="3" applyNumberFormat="1" applyFont="1" applyFill="1" applyBorder="1" applyAlignment="1" applyProtection="1">
      <alignment horizontal="center" vertical="center" wrapText="1"/>
      <protection locked="0"/>
    </xf>
    <xf numFmtId="165" fontId="7" fillId="2" borderId="1" xfId="3" applyNumberFormat="1" applyFont="1" applyFill="1" applyBorder="1" applyAlignment="1" applyProtection="1">
      <alignment horizontal="center" vertical="center" wrapText="1"/>
    </xf>
    <xf numFmtId="9" fontId="9" fillId="2" borderId="1" xfId="3" applyNumberFormat="1" applyFont="1" applyFill="1" applyBorder="1" applyAlignment="1" applyProtection="1">
      <alignment horizontal="center" vertical="center" wrapText="1"/>
    </xf>
    <xf numFmtId="165" fontId="8" fillId="2" borderId="1" xfId="0" applyNumberFormat="1" applyFont="1" applyFill="1" applyBorder="1"/>
    <xf numFmtId="9" fontId="9" fillId="2" borderId="1" xfId="5" applyFont="1" applyFill="1" applyBorder="1" applyAlignment="1" applyProtection="1">
      <alignment horizontal="center" vertical="center" wrapText="1"/>
    </xf>
    <xf numFmtId="9" fontId="9" fillId="2" borderId="4" xfId="5" applyFont="1" applyFill="1" applyBorder="1" applyAlignment="1" applyProtection="1">
      <alignment horizontal="center" vertical="center" wrapText="1"/>
    </xf>
    <xf numFmtId="165" fontId="9" fillId="2" borderId="1" xfId="3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/>
    <xf numFmtId="0" fontId="7" fillId="0" borderId="0" xfId="6" applyFont="1" applyFill="1" applyBorder="1" applyAlignment="1" applyProtection="1">
      <alignment horizontal="center" vertical="top" wrapText="1"/>
      <protection locked="0"/>
    </xf>
    <xf numFmtId="49" fontId="12" fillId="0" borderId="0" xfId="6" applyNumberFormat="1" applyFont="1" applyFill="1" applyBorder="1" applyAlignment="1" applyProtection="1">
      <alignment horizontal="center" vertical="top" wrapText="1"/>
      <protection locked="0"/>
    </xf>
    <xf numFmtId="0" fontId="9" fillId="0" borderId="0" xfId="6" applyFont="1" applyFill="1" applyBorder="1" applyAlignment="1" applyProtection="1">
      <alignment horizontal="left" vertical="top"/>
      <protection locked="0"/>
    </xf>
    <xf numFmtId="49" fontId="12" fillId="0" borderId="0" xfId="6" applyNumberFormat="1" applyFont="1" applyFill="1" applyBorder="1" applyAlignment="1" applyProtection="1">
      <alignment horizontal="center" vertical="top"/>
      <protection locked="0"/>
    </xf>
    <xf numFmtId="0" fontId="7" fillId="0" borderId="0" xfId="7" applyNumberFormat="1" applyFont="1" applyFill="1" applyBorder="1" applyAlignment="1">
      <alignment horizontal="left" vertical="center" wrapText="1"/>
    </xf>
    <xf numFmtId="0" fontId="9" fillId="0" borderId="0" xfId="6" applyFont="1" applyFill="1" applyAlignment="1" applyProtection="1">
      <alignment horizontal="left" vertical="top"/>
      <protection locked="0"/>
    </xf>
    <xf numFmtId="0" fontId="7" fillId="0" borderId="0" xfId="6" applyFont="1" applyFill="1" applyAlignment="1" applyProtection="1">
      <alignment horizontal="left" vertical="top" wrapText="1"/>
      <protection locked="0"/>
    </xf>
    <xf numFmtId="0" fontId="7" fillId="0" borderId="0" xfId="6" applyFont="1" applyFill="1" applyBorder="1" applyAlignment="1" applyProtection="1">
      <alignment horizontal="left" vertical="top" wrapText="1"/>
      <protection locked="0"/>
    </xf>
    <xf numFmtId="0" fontId="2" fillId="2" borderId="2" xfId="4" applyFont="1" applyFill="1" applyBorder="1" applyAlignment="1">
      <alignment horizontal="center" vertical="center" wrapText="1"/>
    </xf>
    <xf numFmtId="0" fontId="2" fillId="2" borderId="3" xfId="4" applyFont="1" applyFill="1" applyBorder="1" applyAlignment="1">
      <alignment horizontal="center" vertical="center" wrapText="1"/>
    </xf>
    <xf numFmtId="0" fontId="2" fillId="2" borderId="4" xfId="4" applyFont="1" applyFill="1" applyBorder="1" applyAlignment="1">
      <alignment horizontal="center" vertical="center" wrapText="1"/>
    </xf>
    <xf numFmtId="0" fontId="2" fillId="2" borderId="1" xfId="4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1" xfId="4" applyFont="1" applyFill="1" applyBorder="1" applyAlignment="1">
      <alignment horizontal="left" vertical="center" wrapText="1"/>
    </xf>
  </cellXfs>
  <cellStyles count="8">
    <cellStyle name="Moneda 2" xfId="3"/>
    <cellStyle name="Normal" xfId="0" builtinId="0"/>
    <cellStyle name="Normal 3 2" xfId="4"/>
    <cellStyle name="Normal_alcatel basica 2" xfId="2"/>
    <cellStyle name="Normal_Formulario Cantidad obra - mayo20" xfId="6"/>
    <cellStyle name="Normal_formulario de cantidades" xfId="1"/>
    <cellStyle name="Normal_PPTO-TALLER DE PINTURA-FINAL-2" xfId="7"/>
    <cellStyle name="Porcentaje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80"/>
  <sheetViews>
    <sheetView tabSelected="1" workbookViewId="0">
      <selection activeCell="C7" sqref="C7"/>
    </sheetView>
  </sheetViews>
  <sheetFormatPr baseColWidth="10" defaultRowHeight="15"/>
  <cols>
    <col min="1" max="1" width="2" customWidth="1"/>
    <col min="2" max="2" width="5" customWidth="1"/>
    <col min="3" max="3" width="46.5703125" customWidth="1"/>
    <col min="4" max="4" width="6.7109375" customWidth="1"/>
    <col min="5" max="5" width="7" customWidth="1"/>
    <col min="6" max="6" width="16.42578125" customWidth="1"/>
    <col min="7" max="7" width="17.5703125" customWidth="1"/>
  </cols>
  <sheetData>
    <row r="2" spans="1:22">
      <c r="B2" s="30" t="s">
        <v>1</v>
      </c>
      <c r="C2" s="30"/>
      <c r="D2" s="30"/>
      <c r="E2" s="30"/>
      <c r="F2" s="30"/>
      <c r="G2" s="30"/>
    </row>
    <row r="3" spans="1:22" ht="26.25" customHeight="1">
      <c r="B3" s="31" t="s">
        <v>8</v>
      </c>
      <c r="C3" s="32"/>
      <c r="D3" s="32"/>
      <c r="E3" s="32"/>
      <c r="F3" s="32"/>
      <c r="G3" s="33"/>
    </row>
    <row r="4" spans="1:22" s="2" customFormat="1">
      <c r="B4" s="1"/>
      <c r="C4" s="1"/>
      <c r="D4" s="1"/>
      <c r="E4" s="1"/>
      <c r="F4" s="1"/>
      <c r="G4" s="1"/>
    </row>
    <row r="5" spans="1:22" s="4" customFormat="1">
      <c r="A5" s="3"/>
      <c r="B5" s="8" t="s">
        <v>2</v>
      </c>
      <c r="C5" s="8" t="s">
        <v>3</v>
      </c>
      <c r="D5" s="9" t="s">
        <v>0</v>
      </c>
      <c r="E5" s="9" t="s">
        <v>4</v>
      </c>
      <c r="F5" s="10" t="s">
        <v>5</v>
      </c>
      <c r="G5" s="10" t="s">
        <v>6</v>
      </c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 s="4" customFormat="1">
      <c r="A6" s="3"/>
      <c r="B6" s="34" t="s">
        <v>9</v>
      </c>
      <c r="C6" s="34"/>
      <c r="D6" s="34"/>
      <c r="E6" s="34"/>
      <c r="F6" s="34"/>
      <c r="G6" s="11"/>
      <c r="H6"/>
      <c r="I6"/>
      <c r="J6"/>
      <c r="K6"/>
      <c r="L6"/>
      <c r="M6"/>
      <c r="N6"/>
      <c r="O6"/>
      <c r="P6"/>
      <c r="Q6"/>
      <c r="R6"/>
      <c r="S6"/>
      <c r="T6"/>
      <c r="U6"/>
      <c r="V6"/>
    </row>
    <row r="7" spans="1:22" s="4" customFormat="1" ht="25.5">
      <c r="A7" s="3"/>
      <c r="B7" s="6">
        <v>1</v>
      </c>
      <c r="C7" s="5" t="s">
        <v>20</v>
      </c>
      <c r="D7" s="6" t="s">
        <v>22</v>
      </c>
      <c r="E7" s="6">
        <v>1</v>
      </c>
      <c r="F7" s="7"/>
      <c r="G7" s="7">
        <f t="shared" ref="G7:G56" si="0">E7*F7</f>
        <v>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 s="4" customFormat="1" ht="38.25">
      <c r="A8" s="3"/>
      <c r="B8" s="6">
        <v>2</v>
      </c>
      <c r="C8" s="5" t="s">
        <v>21</v>
      </c>
      <c r="D8" s="6" t="s">
        <v>7</v>
      </c>
      <c r="E8" s="6">
        <v>5</v>
      </c>
      <c r="F8" s="7"/>
      <c r="G8" s="7">
        <f t="shared" si="0"/>
        <v>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 s="4" customFormat="1">
      <c r="A9" s="3"/>
      <c r="B9" s="26" t="s">
        <v>11</v>
      </c>
      <c r="C9" s="27"/>
      <c r="D9" s="27"/>
      <c r="E9" s="27"/>
      <c r="F9" s="28"/>
      <c r="G9" s="16">
        <f>SUM(G7:G8)</f>
        <v>0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</row>
    <row r="10" spans="1:22" s="4" customFormat="1">
      <c r="A10" s="3"/>
      <c r="B10" s="26" t="s">
        <v>38</v>
      </c>
      <c r="C10" s="27"/>
      <c r="D10" s="27"/>
      <c r="E10" s="28"/>
      <c r="F10" s="14"/>
      <c r="G10" s="16">
        <f>G9*F10</f>
        <v>0</v>
      </c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</row>
    <row r="11" spans="1:22" s="4" customFormat="1">
      <c r="A11" s="3"/>
      <c r="B11" s="29" t="s">
        <v>39</v>
      </c>
      <c r="C11" s="29"/>
      <c r="D11" s="29"/>
      <c r="E11" s="29"/>
      <c r="F11" s="15"/>
      <c r="G11" s="16">
        <f>G9*F11</f>
        <v>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 s="4" customFormat="1">
      <c r="A12" s="3"/>
      <c r="B12" s="26" t="s">
        <v>13</v>
      </c>
      <c r="C12" s="27"/>
      <c r="D12" s="27"/>
      <c r="E12" s="27"/>
      <c r="F12" s="28"/>
      <c r="G12" s="16">
        <f>G9+G10+G11</f>
        <v>0</v>
      </c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</row>
    <row r="13" spans="1:22" s="4" customFormat="1">
      <c r="A13" s="3"/>
      <c r="B13" s="6"/>
      <c r="C13" s="5"/>
      <c r="D13" s="6"/>
      <c r="E13" s="6"/>
      <c r="F13" s="7"/>
      <c r="G13" s="7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</row>
    <row r="14" spans="1:22" s="4" customFormat="1">
      <c r="A14" s="3"/>
      <c r="B14" s="34" t="s">
        <v>14</v>
      </c>
      <c r="C14" s="34"/>
      <c r="D14" s="34"/>
      <c r="E14" s="34"/>
      <c r="F14" s="34"/>
      <c r="G14" s="11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</row>
    <row r="15" spans="1:22" s="4" customFormat="1" ht="25.5">
      <c r="A15" s="3"/>
      <c r="B15" s="6">
        <v>1</v>
      </c>
      <c r="C15" s="5" t="s">
        <v>23</v>
      </c>
      <c r="D15" s="6" t="s">
        <v>22</v>
      </c>
      <c r="E15" s="6">
        <v>1</v>
      </c>
      <c r="F15" s="7"/>
      <c r="G15" s="7">
        <f t="shared" si="0"/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</row>
    <row r="16" spans="1:22" s="4" customFormat="1" ht="38.25">
      <c r="A16" s="3"/>
      <c r="B16" s="6">
        <v>2</v>
      </c>
      <c r="C16" s="5" t="s">
        <v>24</v>
      </c>
      <c r="D16" s="6" t="s">
        <v>7</v>
      </c>
      <c r="E16" s="6">
        <v>5</v>
      </c>
      <c r="F16" s="7"/>
      <c r="G16" s="7">
        <f t="shared" si="0"/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</row>
    <row r="17" spans="1:22" s="4" customFormat="1">
      <c r="A17" s="3"/>
      <c r="B17" s="26" t="s">
        <v>11</v>
      </c>
      <c r="C17" s="27"/>
      <c r="D17" s="27"/>
      <c r="E17" s="27"/>
      <c r="F17" s="28"/>
      <c r="G17" s="16">
        <f>SUM(G15:G16)</f>
        <v>0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 s="4" customFormat="1">
      <c r="A18" s="3"/>
      <c r="B18" s="26" t="s">
        <v>38</v>
      </c>
      <c r="C18" s="27"/>
      <c r="D18" s="27"/>
      <c r="E18" s="28"/>
      <c r="F18" s="14"/>
      <c r="G18" s="16">
        <f>G17*F18</f>
        <v>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</row>
    <row r="19" spans="1:22" s="4" customFormat="1">
      <c r="A19" s="3"/>
      <c r="B19" s="29" t="s">
        <v>39</v>
      </c>
      <c r="C19" s="29"/>
      <c r="D19" s="29"/>
      <c r="E19" s="29"/>
      <c r="F19" s="15"/>
      <c r="G19" s="16">
        <f>G17*F19</f>
        <v>0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 s="4" customFormat="1">
      <c r="A20" s="3"/>
      <c r="B20" s="26" t="s">
        <v>13</v>
      </c>
      <c r="C20" s="27"/>
      <c r="D20" s="27"/>
      <c r="E20" s="27"/>
      <c r="F20" s="28"/>
      <c r="G20" s="16">
        <f>G17+G18+G19</f>
        <v>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 s="4" customFormat="1">
      <c r="A21" s="3"/>
      <c r="B21" s="6"/>
      <c r="C21" s="5"/>
      <c r="D21" s="6"/>
      <c r="E21" s="6"/>
      <c r="F21" s="7"/>
      <c r="G21" s="7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</row>
    <row r="22" spans="1:22" s="4" customFormat="1">
      <c r="A22" s="3"/>
      <c r="B22" s="34" t="s">
        <v>15</v>
      </c>
      <c r="C22" s="34"/>
      <c r="D22" s="34"/>
      <c r="E22" s="34"/>
      <c r="F22" s="34"/>
      <c r="G22" s="11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 s="4" customFormat="1" ht="38.25">
      <c r="A23" s="3"/>
      <c r="B23" s="6">
        <v>1</v>
      </c>
      <c r="C23" s="5" t="s">
        <v>25</v>
      </c>
      <c r="D23" s="6" t="s">
        <v>22</v>
      </c>
      <c r="E23" s="6">
        <v>1</v>
      </c>
      <c r="F23" s="7"/>
      <c r="G23" s="7">
        <f t="shared" si="0"/>
        <v>0</v>
      </c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</row>
    <row r="24" spans="1:22" s="4" customFormat="1" ht="38.25">
      <c r="A24" s="3"/>
      <c r="B24" s="6">
        <v>2</v>
      </c>
      <c r="C24" s="5" t="s">
        <v>26</v>
      </c>
      <c r="D24" s="6" t="s">
        <v>7</v>
      </c>
      <c r="E24" s="6">
        <v>5</v>
      </c>
      <c r="F24" s="7"/>
      <c r="G24" s="7">
        <f t="shared" si="0"/>
        <v>0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 s="4" customFormat="1">
      <c r="A25" s="3"/>
      <c r="B25" s="26" t="s">
        <v>11</v>
      </c>
      <c r="C25" s="27"/>
      <c r="D25" s="27"/>
      <c r="E25" s="27"/>
      <c r="F25" s="28"/>
      <c r="G25" s="16">
        <f>SUM(G23:G24)</f>
        <v>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</row>
    <row r="26" spans="1:22" s="4" customFormat="1">
      <c r="A26" s="3"/>
      <c r="B26" s="26" t="s">
        <v>38</v>
      </c>
      <c r="C26" s="27"/>
      <c r="D26" s="27"/>
      <c r="E26" s="28"/>
      <c r="F26" s="14"/>
      <c r="G26" s="16">
        <f>G25*F26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 s="4" customFormat="1">
      <c r="A27" s="3"/>
      <c r="B27" s="29" t="s">
        <v>39</v>
      </c>
      <c r="C27" s="29"/>
      <c r="D27" s="29"/>
      <c r="E27" s="29"/>
      <c r="F27" s="15"/>
      <c r="G27" s="16">
        <f>G25*F27</f>
        <v>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 s="4" customFormat="1">
      <c r="A28" s="3"/>
      <c r="B28" s="26" t="s">
        <v>13</v>
      </c>
      <c r="C28" s="27"/>
      <c r="D28" s="27"/>
      <c r="E28" s="27"/>
      <c r="F28" s="28"/>
      <c r="G28" s="16">
        <f>G25+G26+G27</f>
        <v>0</v>
      </c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</row>
    <row r="29" spans="1:22" s="4" customFormat="1">
      <c r="A29" s="3"/>
      <c r="B29" s="6"/>
      <c r="C29" s="5"/>
      <c r="D29" s="6"/>
      <c r="E29" s="6"/>
      <c r="F29" s="7"/>
      <c r="G29" s="7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</row>
    <row r="30" spans="1:22" s="4" customFormat="1">
      <c r="A30" s="3"/>
      <c r="B30" s="34" t="s">
        <v>16</v>
      </c>
      <c r="C30" s="34"/>
      <c r="D30" s="34"/>
      <c r="E30" s="34"/>
      <c r="F30" s="34"/>
      <c r="G30" s="11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</row>
    <row r="31" spans="1:22" s="4" customFormat="1" ht="25.5">
      <c r="A31" s="3"/>
      <c r="B31" s="6">
        <v>1</v>
      </c>
      <c r="C31" s="5" t="s">
        <v>27</v>
      </c>
      <c r="D31" s="6" t="s">
        <v>22</v>
      </c>
      <c r="E31" s="6">
        <v>1</v>
      </c>
      <c r="F31" s="7"/>
      <c r="G31" s="7">
        <f t="shared" si="0"/>
        <v>0</v>
      </c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</row>
    <row r="32" spans="1:22" s="4" customFormat="1" ht="30" customHeight="1">
      <c r="A32" s="3"/>
      <c r="B32" s="6">
        <v>2</v>
      </c>
      <c r="C32" s="5" t="s">
        <v>28</v>
      </c>
      <c r="D32" s="6" t="s">
        <v>7</v>
      </c>
      <c r="E32" s="6">
        <v>5</v>
      </c>
      <c r="F32" s="7"/>
      <c r="G32" s="7">
        <f t="shared" si="0"/>
        <v>0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</row>
    <row r="33" spans="1:22" s="4" customFormat="1">
      <c r="A33" s="3"/>
      <c r="B33" s="26" t="s">
        <v>11</v>
      </c>
      <c r="C33" s="27"/>
      <c r="D33" s="27"/>
      <c r="E33" s="27"/>
      <c r="F33" s="28"/>
      <c r="G33" s="16">
        <f>SUM(G31:G32)</f>
        <v>0</v>
      </c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</row>
    <row r="34" spans="1:22" s="4" customFormat="1">
      <c r="A34" s="3"/>
      <c r="B34" s="26" t="s">
        <v>38</v>
      </c>
      <c r="C34" s="27"/>
      <c r="D34" s="27"/>
      <c r="E34" s="28"/>
      <c r="F34" s="14"/>
      <c r="G34" s="16">
        <f>G33*F34</f>
        <v>0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</row>
    <row r="35" spans="1:22" s="4" customFormat="1">
      <c r="A35" s="3"/>
      <c r="B35" s="29" t="s">
        <v>39</v>
      </c>
      <c r="C35" s="29"/>
      <c r="D35" s="29"/>
      <c r="E35" s="29"/>
      <c r="F35" s="15"/>
      <c r="G35" s="16">
        <f>G33*F35</f>
        <v>0</v>
      </c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</row>
    <row r="36" spans="1:22" s="4" customFormat="1">
      <c r="A36" s="3"/>
      <c r="B36" s="26" t="s">
        <v>13</v>
      </c>
      <c r="C36" s="27"/>
      <c r="D36" s="27"/>
      <c r="E36" s="27"/>
      <c r="F36" s="28"/>
      <c r="G36" s="16">
        <f>G33+G34+G35</f>
        <v>0</v>
      </c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</row>
    <row r="37" spans="1:22" s="4" customFormat="1">
      <c r="A37" s="3"/>
      <c r="B37" s="6"/>
      <c r="C37" s="5"/>
      <c r="D37" s="6"/>
      <c r="E37" s="6"/>
      <c r="F37" s="7"/>
      <c r="G37" s="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</row>
    <row r="38" spans="1:22" s="4" customFormat="1">
      <c r="A38" s="3"/>
      <c r="B38" s="34" t="s">
        <v>17</v>
      </c>
      <c r="C38" s="34"/>
      <c r="D38" s="34"/>
      <c r="E38" s="34"/>
      <c r="F38" s="34"/>
      <c r="G38" s="11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</row>
    <row r="39" spans="1:22" s="4" customFormat="1" ht="25.5">
      <c r="A39" s="3"/>
      <c r="B39" s="6">
        <v>1</v>
      </c>
      <c r="C39" s="5" t="s">
        <v>29</v>
      </c>
      <c r="D39" s="6" t="s">
        <v>22</v>
      </c>
      <c r="E39" s="6">
        <v>1</v>
      </c>
      <c r="F39" s="7"/>
      <c r="G39" s="7">
        <f t="shared" si="0"/>
        <v>0</v>
      </c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</row>
    <row r="40" spans="1:22" s="4" customFormat="1" ht="25.5">
      <c r="A40" s="3"/>
      <c r="B40" s="6">
        <v>2</v>
      </c>
      <c r="C40" s="5" t="s">
        <v>30</v>
      </c>
      <c r="D40" s="6" t="s">
        <v>7</v>
      </c>
      <c r="E40" s="6">
        <v>5</v>
      </c>
      <c r="F40" s="7"/>
      <c r="G40" s="7">
        <f t="shared" si="0"/>
        <v>0</v>
      </c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</row>
    <row r="41" spans="1:22" s="4" customFormat="1">
      <c r="A41" s="3"/>
      <c r="B41" s="26" t="s">
        <v>11</v>
      </c>
      <c r="C41" s="27"/>
      <c r="D41" s="27"/>
      <c r="E41" s="27"/>
      <c r="F41" s="28"/>
      <c r="G41" s="16">
        <f>SUM(G39:G40)</f>
        <v>0</v>
      </c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</row>
    <row r="42" spans="1:22" s="4" customFormat="1">
      <c r="A42" s="3"/>
      <c r="B42" s="26" t="s">
        <v>38</v>
      </c>
      <c r="C42" s="27"/>
      <c r="D42" s="27"/>
      <c r="E42" s="28"/>
      <c r="F42" s="14"/>
      <c r="G42" s="16">
        <f>G41*F42</f>
        <v>0</v>
      </c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</row>
    <row r="43" spans="1:22" s="4" customFormat="1">
      <c r="A43" s="3"/>
      <c r="B43" s="29" t="s">
        <v>39</v>
      </c>
      <c r="C43" s="29"/>
      <c r="D43" s="29"/>
      <c r="E43" s="29"/>
      <c r="F43" s="15"/>
      <c r="G43" s="16">
        <f>G41*F43</f>
        <v>0</v>
      </c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 s="4" customFormat="1">
      <c r="A44" s="3"/>
      <c r="B44" s="26" t="s">
        <v>13</v>
      </c>
      <c r="C44" s="27"/>
      <c r="D44" s="27"/>
      <c r="E44" s="27"/>
      <c r="F44" s="28"/>
      <c r="G44" s="16">
        <f>G41+G42+G43</f>
        <v>0</v>
      </c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 s="4" customFormat="1">
      <c r="A45" s="3"/>
      <c r="B45" s="6"/>
      <c r="C45" s="5"/>
      <c r="D45" s="6"/>
      <c r="E45" s="6"/>
      <c r="F45" s="7"/>
      <c r="G45" s="7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</row>
    <row r="46" spans="1:22" s="4" customFormat="1">
      <c r="A46" s="3"/>
      <c r="B46" s="34" t="s">
        <v>18</v>
      </c>
      <c r="C46" s="34"/>
      <c r="D46" s="34"/>
      <c r="E46" s="34"/>
      <c r="F46" s="34"/>
      <c r="G46" s="11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</row>
    <row r="47" spans="1:22" s="4" customFormat="1" ht="25.5">
      <c r="A47" s="3"/>
      <c r="B47" s="6">
        <v>1</v>
      </c>
      <c r="C47" s="5" t="s">
        <v>31</v>
      </c>
      <c r="D47" s="6" t="s">
        <v>22</v>
      </c>
      <c r="E47" s="6">
        <v>1</v>
      </c>
      <c r="F47" s="7"/>
      <c r="G47" s="7">
        <f t="shared" si="0"/>
        <v>0</v>
      </c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</row>
    <row r="48" spans="1:22" s="4" customFormat="1" ht="25.5">
      <c r="A48" s="3"/>
      <c r="B48" s="6">
        <v>2</v>
      </c>
      <c r="C48" s="5" t="s">
        <v>32</v>
      </c>
      <c r="D48" s="6" t="s">
        <v>7</v>
      </c>
      <c r="E48" s="6">
        <v>5</v>
      </c>
      <c r="F48" s="7"/>
      <c r="G48" s="7">
        <f t="shared" si="0"/>
        <v>0</v>
      </c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</row>
    <row r="49" spans="1:22" s="4" customFormat="1">
      <c r="A49" s="3"/>
      <c r="B49" s="26" t="s">
        <v>11</v>
      </c>
      <c r="C49" s="27"/>
      <c r="D49" s="27"/>
      <c r="E49" s="27"/>
      <c r="F49" s="28"/>
      <c r="G49" s="16">
        <f>SUM(G47:G48)</f>
        <v>0</v>
      </c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</row>
    <row r="50" spans="1:22" s="4" customFormat="1">
      <c r="A50" s="3"/>
      <c r="B50" s="26" t="s">
        <v>38</v>
      </c>
      <c r="C50" s="27"/>
      <c r="D50" s="27"/>
      <c r="E50" s="28"/>
      <c r="F50" s="14"/>
      <c r="G50" s="16">
        <f>G49*F50</f>
        <v>0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</row>
    <row r="51" spans="1:22" s="4" customFormat="1">
      <c r="A51" s="3"/>
      <c r="B51" s="29" t="s">
        <v>39</v>
      </c>
      <c r="C51" s="29"/>
      <c r="D51" s="29"/>
      <c r="E51" s="29"/>
      <c r="F51" s="15"/>
      <c r="G51" s="16">
        <f>G49*F51</f>
        <v>0</v>
      </c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</row>
    <row r="52" spans="1:22" s="4" customFormat="1">
      <c r="A52" s="3"/>
      <c r="B52" s="26" t="s">
        <v>13</v>
      </c>
      <c r="C52" s="27"/>
      <c r="D52" s="27"/>
      <c r="E52" s="27"/>
      <c r="F52" s="28"/>
      <c r="G52" s="16">
        <f>G49+G50+G51</f>
        <v>0</v>
      </c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</row>
    <row r="53" spans="1:22" s="4" customFormat="1">
      <c r="A53" s="3"/>
      <c r="B53" s="6"/>
      <c r="C53" s="5"/>
      <c r="D53" s="6"/>
      <c r="E53" s="6"/>
      <c r="F53" s="7"/>
      <c r="G53" s="7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</row>
    <row r="54" spans="1:22" s="4" customFormat="1">
      <c r="A54" s="3"/>
      <c r="B54" s="34" t="s">
        <v>19</v>
      </c>
      <c r="C54" s="34"/>
      <c r="D54" s="34"/>
      <c r="E54" s="34"/>
      <c r="F54" s="34"/>
      <c r="G54" s="11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1:22" s="4" customFormat="1" ht="25.5">
      <c r="A55" s="3"/>
      <c r="B55" s="6">
        <v>1</v>
      </c>
      <c r="C55" s="5" t="s">
        <v>33</v>
      </c>
      <c r="D55" s="6" t="s">
        <v>22</v>
      </c>
      <c r="E55" s="6">
        <v>1</v>
      </c>
      <c r="F55" s="7"/>
      <c r="G55" s="7">
        <f t="shared" si="0"/>
        <v>0</v>
      </c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</row>
    <row r="56" spans="1:22" s="4" customFormat="1" ht="25.5">
      <c r="A56" s="3"/>
      <c r="B56" s="6">
        <v>2</v>
      </c>
      <c r="C56" s="5" t="s">
        <v>34</v>
      </c>
      <c r="D56" s="6" t="s">
        <v>7</v>
      </c>
      <c r="E56" s="6">
        <v>5</v>
      </c>
      <c r="F56" s="7"/>
      <c r="G56" s="7">
        <f t="shared" si="0"/>
        <v>0</v>
      </c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</row>
    <row r="57" spans="1:22" s="4" customFormat="1">
      <c r="A57" s="3"/>
      <c r="B57" s="26" t="s">
        <v>11</v>
      </c>
      <c r="C57" s="27"/>
      <c r="D57" s="27"/>
      <c r="E57" s="27"/>
      <c r="F57" s="28"/>
      <c r="G57" s="16">
        <f>SUM(G55:G56)</f>
        <v>0</v>
      </c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</row>
    <row r="58" spans="1:22" s="4" customFormat="1">
      <c r="A58" s="3"/>
      <c r="B58" s="26" t="s">
        <v>38</v>
      </c>
      <c r="C58" s="27"/>
      <c r="D58" s="27"/>
      <c r="E58" s="28"/>
      <c r="F58" s="14"/>
      <c r="G58" s="16">
        <f>G57*F58</f>
        <v>0</v>
      </c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</row>
    <row r="59" spans="1:22" s="4" customFormat="1">
      <c r="A59" s="3"/>
      <c r="B59" s="29" t="s">
        <v>39</v>
      </c>
      <c r="C59" s="29"/>
      <c r="D59" s="29"/>
      <c r="E59" s="29"/>
      <c r="F59" s="15"/>
      <c r="G59" s="16">
        <f>G57*F59</f>
        <v>0</v>
      </c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</row>
    <row r="60" spans="1:22" s="4" customFormat="1">
      <c r="A60" s="3"/>
      <c r="B60" s="26" t="s">
        <v>13</v>
      </c>
      <c r="C60" s="27"/>
      <c r="D60" s="27"/>
      <c r="E60" s="27"/>
      <c r="F60" s="28"/>
      <c r="G60" s="16">
        <f>G57+G58+G59</f>
        <v>0</v>
      </c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</row>
    <row r="62" spans="1:22" s="4" customFormat="1">
      <c r="A62" s="3"/>
      <c r="B62" s="34" t="s">
        <v>35</v>
      </c>
      <c r="C62" s="34"/>
      <c r="D62" s="34"/>
      <c r="E62" s="34"/>
      <c r="F62" s="34"/>
      <c r="G62" s="11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  <row r="63" spans="1:22" s="4" customFormat="1">
      <c r="A63" s="3"/>
      <c r="B63" s="6">
        <v>1</v>
      </c>
      <c r="C63" s="5" t="s">
        <v>36</v>
      </c>
      <c r="D63" s="6" t="s">
        <v>37</v>
      </c>
      <c r="E63" s="6">
        <v>1</v>
      </c>
      <c r="F63" s="7">
        <v>20000000</v>
      </c>
      <c r="G63" s="7">
        <f t="shared" ref="G63" si="1">E63*F63</f>
        <v>20000000</v>
      </c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</row>
    <row r="64" spans="1:22" s="4" customFormat="1">
      <c r="A64" s="3"/>
      <c r="B64" s="26" t="s">
        <v>11</v>
      </c>
      <c r="C64" s="27"/>
      <c r="D64" s="27"/>
      <c r="E64" s="27"/>
      <c r="F64" s="28"/>
      <c r="G64" s="11">
        <f>SUM(G63:G63)</f>
        <v>20000000</v>
      </c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</row>
    <row r="65" spans="1:22" s="4" customFormat="1">
      <c r="A65" s="3"/>
      <c r="B65" s="26" t="s">
        <v>12</v>
      </c>
      <c r="C65" s="27"/>
      <c r="D65" s="27"/>
      <c r="E65" s="28"/>
      <c r="F65" s="12">
        <v>0.19</v>
      </c>
      <c r="G65" s="11">
        <f>G64*F65</f>
        <v>3800000</v>
      </c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</row>
    <row r="66" spans="1:22" s="4" customFormat="1">
      <c r="A66" s="3"/>
      <c r="B66" s="26" t="s">
        <v>13</v>
      </c>
      <c r="C66" s="27"/>
      <c r="D66" s="27"/>
      <c r="E66" s="27"/>
      <c r="F66" s="28"/>
      <c r="G66" s="11">
        <f>G64+G65</f>
        <v>23800000</v>
      </c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</row>
    <row r="68" spans="1:22">
      <c r="B68" s="30" t="s">
        <v>10</v>
      </c>
      <c r="C68" s="30"/>
      <c r="D68" s="30"/>
      <c r="E68" s="30"/>
      <c r="F68" s="30"/>
      <c r="G68" s="13"/>
    </row>
    <row r="70" spans="1:22" s="17" customFormat="1" ht="12.75">
      <c r="B70" s="23" t="s">
        <v>40</v>
      </c>
      <c r="C70" s="23"/>
    </row>
    <row r="71" spans="1:22" s="17" customFormat="1" ht="12"/>
    <row r="72" spans="1:22" s="17" customFormat="1" ht="30.75" customHeight="1">
      <c r="B72" s="24" t="s">
        <v>41</v>
      </c>
      <c r="C72" s="24"/>
      <c r="D72" s="24"/>
      <c r="E72" s="24"/>
      <c r="F72" s="24"/>
      <c r="G72" s="24"/>
    </row>
    <row r="73" spans="1:22" s="17" customFormat="1" ht="12"/>
    <row r="74" spans="1:22" s="17" customFormat="1" ht="12.75">
      <c r="B74" s="23" t="s">
        <v>42</v>
      </c>
      <c r="C74" s="23"/>
    </row>
    <row r="75" spans="1:22" s="17" customFormat="1" ht="12.75">
      <c r="B75" s="23" t="s">
        <v>43</v>
      </c>
      <c r="C75" s="23"/>
    </row>
    <row r="76" spans="1:22" s="17" customFormat="1" ht="12.75">
      <c r="B76" s="23" t="s">
        <v>44</v>
      </c>
      <c r="C76" s="23"/>
    </row>
    <row r="77" spans="1:22" s="17" customFormat="1">
      <c r="B77" s="18"/>
      <c r="C77" s="19"/>
    </row>
    <row r="78" spans="1:22" s="17" customFormat="1">
      <c r="B78" s="20" t="s">
        <v>45</v>
      </c>
      <c r="C78" s="21"/>
    </row>
    <row r="79" spans="1:22" s="17" customFormat="1" ht="25.5" customHeight="1">
      <c r="B79" s="25" t="s">
        <v>46</v>
      </c>
      <c r="C79" s="25"/>
      <c r="D79" s="25"/>
      <c r="E79" s="25"/>
      <c r="F79" s="25"/>
      <c r="G79" s="25"/>
    </row>
    <row r="80" spans="1:22" s="17" customFormat="1" ht="29.25" customHeight="1">
      <c r="B80" s="22" t="s">
        <v>47</v>
      </c>
      <c r="C80" s="22"/>
      <c r="D80" s="22"/>
      <c r="E80" s="22"/>
      <c r="F80" s="22"/>
      <c r="G80" s="22"/>
    </row>
  </sheetData>
  <mergeCells count="49">
    <mergeCell ref="B20:F20"/>
    <mergeCell ref="B57:F57"/>
    <mergeCell ref="B58:E58"/>
    <mergeCell ref="B60:F60"/>
    <mergeCell ref="B46:F46"/>
    <mergeCell ref="B54:F54"/>
    <mergeCell ref="B59:E59"/>
    <mergeCell ref="B49:F49"/>
    <mergeCell ref="B50:E50"/>
    <mergeCell ref="B51:E51"/>
    <mergeCell ref="B52:F52"/>
    <mergeCell ref="B2:G2"/>
    <mergeCell ref="B3:G3"/>
    <mergeCell ref="B62:F62"/>
    <mergeCell ref="B64:F64"/>
    <mergeCell ref="B65:E65"/>
    <mergeCell ref="B6:F6"/>
    <mergeCell ref="B14:F14"/>
    <mergeCell ref="B22:F22"/>
    <mergeCell ref="B30:F30"/>
    <mergeCell ref="B38:F38"/>
    <mergeCell ref="B25:F25"/>
    <mergeCell ref="B26:E26"/>
    <mergeCell ref="B27:E27"/>
    <mergeCell ref="B28:F28"/>
    <mergeCell ref="B17:F17"/>
    <mergeCell ref="B18:E18"/>
    <mergeCell ref="B9:F9"/>
    <mergeCell ref="B10:E10"/>
    <mergeCell ref="B11:E11"/>
    <mergeCell ref="B12:F12"/>
    <mergeCell ref="B70:C70"/>
    <mergeCell ref="B41:F41"/>
    <mergeCell ref="B42:E42"/>
    <mergeCell ref="B43:E43"/>
    <mergeCell ref="B44:F44"/>
    <mergeCell ref="B33:F33"/>
    <mergeCell ref="B34:E34"/>
    <mergeCell ref="B35:E35"/>
    <mergeCell ref="B36:F36"/>
    <mergeCell ref="B68:F68"/>
    <mergeCell ref="B66:F66"/>
    <mergeCell ref="B19:E19"/>
    <mergeCell ref="B80:G80"/>
    <mergeCell ref="B74:C74"/>
    <mergeCell ref="B75:C75"/>
    <mergeCell ref="B76:C76"/>
    <mergeCell ref="B72:G72"/>
    <mergeCell ref="B79:G7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Velez Uribe</dc:creator>
  <cp:lastModifiedBy>Nestor Hugo Zapata Carmona</cp:lastModifiedBy>
  <dcterms:created xsi:type="dcterms:W3CDTF">2017-01-11T19:03:34Z</dcterms:created>
  <dcterms:modified xsi:type="dcterms:W3CDTF">2018-08-01T13:04:06Z</dcterms:modified>
</cp:coreProperties>
</file>