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Total" sheetId="4" r:id="rId1"/>
  </sheets>
  <definedNames>
    <definedName name="_xlnm._FilterDatabase" localSheetId="0" hidden="1">Total!$B$2:$H$96</definedName>
  </definedNames>
  <calcPr calcId="145621"/>
</workbook>
</file>

<file path=xl/calcChain.xml><?xml version="1.0" encoding="utf-8"?>
<calcChain xmlns="http://schemas.openxmlformats.org/spreadsheetml/2006/main">
  <c r="H96" i="4" l="1"/>
  <c r="H95" i="4"/>
  <c r="H94" i="4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F75" i="4"/>
  <c r="F41" i="4"/>
  <c r="F4" i="4"/>
  <c r="F40" i="4" l="1"/>
  <c r="F13" i="4" l="1"/>
  <c r="F39" i="4" l="1"/>
  <c r="F34" i="4"/>
  <c r="F35" i="4"/>
  <c r="F36" i="4"/>
  <c r="F37" i="4"/>
  <c r="F38" i="4"/>
  <c r="F33" i="4"/>
  <c r="F73" i="4" l="1"/>
  <c r="D66" i="4"/>
  <c r="F66" i="4" s="1"/>
  <c r="F25" i="4"/>
  <c r="F26" i="4"/>
  <c r="F28" i="4"/>
  <c r="F29" i="4"/>
  <c r="F30" i="4"/>
  <c r="F31" i="4"/>
  <c r="F32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3" i="4"/>
  <c r="F64" i="4"/>
  <c r="F67" i="4"/>
  <c r="F68" i="4"/>
  <c r="F69" i="4"/>
  <c r="F70" i="4"/>
  <c r="F71" i="4"/>
  <c r="F72" i="4"/>
  <c r="F85" i="4"/>
  <c r="F92" i="4"/>
  <c r="F93" i="4"/>
  <c r="F24" i="4"/>
  <c r="F21" i="4"/>
  <c r="F20" i="4"/>
  <c r="F19" i="4"/>
  <c r="F18" i="4"/>
  <c r="F17" i="4"/>
  <c r="F16" i="4"/>
  <c r="F15" i="4"/>
  <c r="F14" i="4"/>
  <c r="F12" i="4"/>
  <c r="F11" i="4"/>
  <c r="F10" i="4"/>
  <c r="F9" i="4"/>
  <c r="F8" i="4"/>
  <c r="F7" i="4"/>
  <c r="F6" i="4"/>
  <c r="F5" i="4"/>
  <c r="F3" i="4"/>
  <c r="H3" i="4" s="1"/>
</calcChain>
</file>

<file path=xl/sharedStrings.xml><?xml version="1.0" encoding="utf-8"?>
<sst xmlns="http://schemas.openxmlformats.org/spreadsheetml/2006/main" count="250" uniqueCount="185">
  <si>
    <t>Mesas de atención, tipo tablón</t>
  </si>
  <si>
    <t>Sillas rimax, sin brazo apilables</t>
  </si>
  <si>
    <t>Juegos tradicionales :</t>
  </si>
  <si>
    <t>Presentador</t>
  </si>
  <si>
    <t>Piezas de anclaje para taller creativo:</t>
  </si>
  <si>
    <t xml:space="preserve">                                       Tela blanca de algodón</t>
  </si>
  <si>
    <t xml:space="preserve">                                       Tela negra de algodón</t>
  </si>
  <si>
    <t>Lo solicitado por el SENA:</t>
  </si>
  <si>
    <t>Cabina de Fotoalegría (3 horas por intervención)</t>
  </si>
  <si>
    <t xml:space="preserve">                                       Tubino de hilo de diferentes colores </t>
  </si>
  <si>
    <t xml:space="preserve">                                       Agujas para coser  </t>
  </si>
  <si>
    <t xml:space="preserve">MATERIALES Y OTROS:  PARA LAS 6 INTERVENCIONES </t>
  </si>
  <si>
    <t>MONTAJE Y OTROS:  PARA CADA UNA DE LAS INTERVENCIONES</t>
  </si>
  <si>
    <t>Hidratación agua</t>
  </si>
  <si>
    <t xml:space="preserve">                              Kit de pinturas pinta caritas </t>
  </si>
  <si>
    <t xml:space="preserve">Globos para globoflexia </t>
  </si>
  <si>
    <t>Infladores manuales</t>
  </si>
  <si>
    <t>Resmas de papel</t>
  </si>
  <si>
    <t>Hidratación para los niños</t>
  </si>
  <si>
    <t>Elementos de ornato</t>
  </si>
  <si>
    <t>Pintura base de aceite</t>
  </si>
  <si>
    <t>Brochas gruesas</t>
  </si>
  <si>
    <t>Machetes</t>
  </si>
  <si>
    <t xml:space="preserve">Costales </t>
  </si>
  <si>
    <t>Guantes de carnaza</t>
  </si>
  <si>
    <t>Lo solicitado por Delinquir No Paga</t>
  </si>
  <si>
    <t>Tapaojos</t>
  </si>
  <si>
    <t>Lazos para saltar de 4 mt</t>
  </si>
  <si>
    <t>Bolsas de basura 0.65 x 1.00 - color negro paquete de 10 o 12 unidades</t>
  </si>
  <si>
    <t>Removedor de esmalte de uñas, empaque 245 ml aprox</t>
  </si>
  <si>
    <t>Algodón presentación zig zg Paquete de 100 gr</t>
  </si>
  <si>
    <t>ÍTEM</t>
  </si>
  <si>
    <t xml:space="preserve">Refrigerios tipo hamburguesa con gaseosa 300 cc  (sólo para los profesionales que acompañen la jornada)  </t>
  </si>
  <si>
    <t xml:space="preserve">Servicio de transporte ida y regreso para 25 personas. Traslado en área urbana - Medellín. El servicio debe tener todas las garantias seguros y permisos. </t>
  </si>
  <si>
    <t>Lima desechable Ref. 150/150 Doble faz, para uso en salones de belleza</t>
  </si>
  <si>
    <t>Tapabocas desechables de 3 pliegues color azul o blanco</t>
  </si>
  <si>
    <t>Palitos de naranjo para uso en salones de belleza. Paquete por 100 unidades</t>
  </si>
  <si>
    <t>Lija de agua para manicure, paquete x 10 unidades</t>
  </si>
  <si>
    <t>Crema de manos en botella plástica con válvula dosificadora tamaño 1.000 ml</t>
  </si>
  <si>
    <t xml:space="preserve">Lo solicitado por Ejército : </t>
  </si>
  <si>
    <t xml:space="preserve">                              Kit pinceles para pinta caritas (1 grueso, 1 medio, 1 delgado,            1 biselado, 1 punto fino y 1 para delinear</t>
  </si>
  <si>
    <t xml:space="preserve">Esmalte secante par uñas empaque de 13.5 </t>
  </si>
  <si>
    <t xml:space="preserve">Esmalte base para uñs empaque de 13,5 ml </t>
  </si>
  <si>
    <t>Esmalte distintos colores empaque de 13.5 ml</t>
  </si>
  <si>
    <t xml:space="preserve">Rollo de toalla desechable para usos en salon de belleza tipo wypall 28 x 42 cm x 88 unidades </t>
  </si>
  <si>
    <t>Tarro grande de Gomina </t>
  </si>
  <si>
    <t>Sonido de 10.000 Watts de salida</t>
  </si>
  <si>
    <t xml:space="preserve">Consola digital minimo de 16 canales. 5 monitores de piso, equipo de bajo, equalizadores.  </t>
  </si>
  <si>
    <t>Doce Micrófonos alámbricos de mano para grupos artisticos. Y dos microfonos inhalambricos.</t>
  </si>
  <si>
    <t xml:space="preserve">Planta Eléctrica con capacidad para un sonido de 125 KVA </t>
  </si>
  <si>
    <t>CONTRATACION DE UN GRUPO MUSICAL FIJO PARA CADA EVENTO. MINIMO 5 INTREGANTES EN GENERO POP Y REGGETON</t>
  </si>
  <si>
    <t>Dulce tradicional ( algodónes o crispetas)</t>
  </si>
  <si>
    <t>Crayolas de 24 unidades</t>
  </si>
  <si>
    <t>Rodillos medianos</t>
  </si>
  <si>
    <t>palas</t>
  </si>
  <si>
    <t>azadones</t>
  </si>
  <si>
    <t>barras</t>
  </si>
  <si>
    <t>martillos</t>
  </si>
  <si>
    <t>CANTIDADES
 POR EVENTO</t>
  </si>
  <si>
    <t>CANT TOTAL REQUERIDA</t>
  </si>
  <si>
    <t>CANT 
EVENTOS</t>
  </si>
  <si>
    <t>ORGANISMO DE SOCORRO CERTIFICADO (AMBULANCIA CON TRIPULACION. MINIMO 6 HORAS</t>
  </si>
  <si>
    <t>Refriguerios para los niño con jugo tetrapack</t>
  </si>
  <si>
    <t>Guadañadora Una para los seis eventos</t>
  </si>
  <si>
    <t>Gasolina (galones)</t>
  </si>
  <si>
    <t>PERMISOS SECRETARIA DE GOBIERNO DAGRED SAYCO Y ACYNPRO Y DEMAS LEGALES</t>
  </si>
  <si>
    <t>MEDIDA</t>
  </si>
  <si>
    <t>UNID</t>
  </si>
  <si>
    <t>KIT</t>
  </si>
  <si>
    <t>METROS</t>
  </si>
  <si>
    <t>PAÑOS</t>
  </si>
  <si>
    <t>DOCENAS</t>
  </si>
  <si>
    <t>CAJA X 50</t>
  </si>
  <si>
    <t>PAQUETES</t>
  </si>
  <si>
    <t>PTE X12</t>
  </si>
  <si>
    <t>PTE X24</t>
  </si>
  <si>
    <t>GLOBAL</t>
  </si>
  <si>
    <t>GALONES</t>
  </si>
  <si>
    <t>CUÑETES</t>
  </si>
  <si>
    <t>UNIDADES</t>
  </si>
  <si>
    <t>PARES</t>
  </si>
  <si>
    <t>UNIDAD</t>
  </si>
  <si>
    <t>Tarima con dimensiones 4 mt largo x 4 mt ancho x 1,20 mt de altura. Debe Traer carpa en lona blanca de 6 mt 6 6 mt; topero negro, escalerilla de acceso y pasamanos. Incluye l instalación y desinstalación.</t>
  </si>
  <si>
    <t>CONTRATACION DE DOS GRUPOS CULTURALES DE CADA COMUNA (600,000 POR GRUPO, INCLUIDO TRANSPORTE)</t>
  </si>
  <si>
    <t>Unidades sanitarias portátiles, deberá contar con tanque de almacenamiento que aguante mínimo 250 descargas por unidad, rejilla y tubo de ventilación. Una de las unidades deberá contar con orinal. Cada unidad contará con suministro de papel higiénico de 170 mt por baño en cualquiera de las presentaciones (rollo o paquete) ofrecida por la empresa contratista. Adicionalmente debe haber una persona para l administración, aseo y cuidado de los mismos. El servicio debe incluir un lavamanos externo sin otro servicios adicionales. dos de mujeres y uno de hombres</t>
  </si>
  <si>
    <t>Gel antibacterial para manos en botella plástica con válvula dosificadora. Tamaño 1.000 ml</t>
  </si>
  <si>
    <t>Pares de guantes desechables multiusos en látex, ambidiestros, no estériles, entalcados para uso en peluquería.</t>
  </si>
  <si>
    <t>Bolsa plastica trasparente polietileno baja ensidad dinsiones 8x 12 c. cantidad por paquete 100 bolsas</t>
  </si>
  <si>
    <t xml:space="preserve">Lo solicitado por Policía : </t>
  </si>
  <si>
    <t>Extensiones de luz con multitomas</t>
  </si>
  <si>
    <t>Bastidores para estampación artsanal 35 x 50 cm con stensil con frase Parchemos en confianza</t>
  </si>
  <si>
    <t>Pintura de estampación en tela, COLORES: NEGRO, ROJO, VIOLETA, AZUL</t>
  </si>
  <si>
    <t xml:space="preserve">Lonas de 1,20 x 1,20 color blanco dividida en 9 en líneas negrAs, cada cuadro de 60x 60 cm   VER IMAGEN </t>
  </si>
  <si>
    <t>Fichas de juego triki en acrilico de 20 cm, (12 x rojas  y 15 círculos azules) VER IMAGEN</t>
  </si>
  <si>
    <t xml:space="preserve">Juego de tiro al blanco con dardos de iman(grande)  </t>
  </si>
  <si>
    <t xml:space="preserve">Juegos lúdicos (Ajedrez etc </t>
  </si>
  <si>
    <t>VALOR UNITARIO ANTES DE IVA</t>
  </si>
  <si>
    <t>VALOR TOTAL</t>
  </si>
  <si>
    <t>UNI</t>
  </si>
  <si>
    <t>SUBTOTAL</t>
  </si>
  <si>
    <t>IVA</t>
  </si>
  <si>
    <t>TOTAL CON IVA</t>
  </si>
  <si>
    <t xml:space="preserve">                                       Anillos para llavero con cadena de 6 eslabones</t>
  </si>
  <si>
    <t>Bolsas plásticas grandes de basura</t>
  </si>
  <si>
    <t xml:space="preserve">Grabadora con puerto USB. MARCA RECONOCIDA </t>
  </si>
  <si>
    <t>Actor itinerante personaje femenino o masculino que durante la jornada invite a los vecinos a la solución pacifica de los conflictos en convivencia, así mismo reforzará el mensaje de confianza ciudadana.</t>
  </si>
  <si>
    <t>Semillas de girasol 30 kg</t>
  </si>
  <si>
    <t>Arroz 30 kg</t>
  </si>
  <si>
    <t>Camisetas color blanca con estampado de color azul que diga: Parchemos en confianza (Talla L 10, Talla M 20) 30 en total</t>
  </si>
  <si>
    <t>Carpas  dimensión 4 X 4 mt. Color blanco con servicio de instalación y desinstalación, con lámparas de neon</t>
  </si>
  <si>
    <t>Bombones sin chicle</t>
  </si>
  <si>
    <t>Floreros plásticas grandes 3</t>
  </si>
  <si>
    <t>Palos de bambú (9) de metro y medio</t>
  </si>
  <si>
    <t>Bulto de cuido equino</t>
  </si>
  <si>
    <t>NA</t>
  </si>
  <si>
    <t>KILOS</t>
  </si>
  <si>
    <t>Afiches tamaño medio pliego (300) (Son afiches para invitar a las personas a participar, el contenido lo entregará la oficina de comunicaciones de la Secretaría</t>
  </si>
  <si>
    <t>BULTO</t>
  </si>
  <si>
    <t>Trompos SUBLIMADOS CON INFORMACION POR DEFINIR</t>
  </si>
  <si>
    <t>Pirinolas SUBLIMADOS CON INFORMACION POR DEFINIR</t>
  </si>
  <si>
    <t>Yoyos SUBLIMADOS CON INFORMACION POR DEFINIR</t>
  </si>
  <si>
    <t>2,1,1</t>
  </si>
  <si>
    <t>2,2,2</t>
  </si>
  <si>
    <t>2,2,3</t>
  </si>
  <si>
    <t>2,2,1</t>
  </si>
  <si>
    <t>2,2,4</t>
  </si>
  <si>
    <t>2,2,5</t>
  </si>
  <si>
    <t>2,2,6</t>
  </si>
  <si>
    <t>2,2,7</t>
  </si>
  <si>
    <t>2,2,8</t>
  </si>
  <si>
    <t>2,2,9</t>
  </si>
  <si>
    <t>2,2,10</t>
  </si>
  <si>
    <t>2,2,11</t>
  </si>
  <si>
    <t>2,2,12</t>
  </si>
  <si>
    <t>2,2,13</t>
  </si>
  <si>
    <t>2,2,14</t>
  </si>
  <si>
    <t>2,2,15</t>
  </si>
  <si>
    <t>2,2,16</t>
  </si>
  <si>
    <t>2,2,17</t>
  </si>
  <si>
    <t>2,2,18</t>
  </si>
  <si>
    <t>2,3,1</t>
  </si>
  <si>
    <t>2,3,2</t>
  </si>
  <si>
    <t>2,3,3</t>
  </si>
  <si>
    <t>2,3,4</t>
  </si>
  <si>
    <t>2,3,5</t>
  </si>
  <si>
    <t>2,3,6</t>
  </si>
  <si>
    <t>2,3,7</t>
  </si>
  <si>
    <t>2,3,8</t>
  </si>
  <si>
    <t>2,3,9</t>
  </si>
  <si>
    <t>2,3,10</t>
  </si>
  <si>
    <t>2,3,11</t>
  </si>
  <si>
    <t>2,3,12</t>
  </si>
  <si>
    <t>2,3,13</t>
  </si>
  <si>
    <t>2,3,14</t>
  </si>
  <si>
    <t>2,3,15</t>
  </si>
  <si>
    <t>2,4,1</t>
  </si>
  <si>
    <t>2,4,2</t>
  </si>
  <si>
    <t>2,5,1</t>
  </si>
  <si>
    <t>2,5,2</t>
  </si>
  <si>
    <t>2,5,3</t>
  </si>
  <si>
    <t>2,5,4</t>
  </si>
  <si>
    <t>2,5,5</t>
  </si>
  <si>
    <t>2,5,6</t>
  </si>
  <si>
    <t>2,5,7</t>
  </si>
  <si>
    <t>2,5,8</t>
  </si>
  <si>
    <t>2,5,9</t>
  </si>
  <si>
    <t>2,5,10</t>
  </si>
  <si>
    <t>2,5,11</t>
  </si>
  <si>
    <t>2,5,12</t>
  </si>
  <si>
    <t>2,5,13</t>
  </si>
  <si>
    <t>2,5,14</t>
  </si>
  <si>
    <t>2,5,15</t>
  </si>
  <si>
    <t>2,5,16</t>
  </si>
  <si>
    <t>2,5,17</t>
  </si>
  <si>
    <t>2,5,18</t>
  </si>
  <si>
    <t>2,5,19</t>
  </si>
  <si>
    <t>2,5,20</t>
  </si>
  <si>
    <t>2,5,21</t>
  </si>
  <si>
    <t>2,5,22</t>
  </si>
  <si>
    <t>2,6,1</t>
  </si>
  <si>
    <t>2,6,2</t>
  </si>
  <si>
    <t>2,6,3</t>
  </si>
  <si>
    <t>2,6,4</t>
  </si>
  <si>
    <t>2,6,5</t>
  </si>
  <si>
    <t>NRO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</si>
</sst>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43" fontId="2" fillId="0" borderId="1" xfId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1893094</xdr:colOff>
      <xdr:row>36</xdr:row>
      <xdr:rowOff>202405</xdr:rowOff>
    </xdr:from>
    <xdr:to>
      <xdr:col>1</xdr:col>
      <xdr:colOff>2905125</xdr:colOff>
      <xdr:row>36</xdr:row>
      <xdr:rowOff>1047750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298" b="29768"/>
        <a:stretch/>
      </xdr:blipFill>
      <xdr:spPr>
        <a:xfrm>
          <a:off x="1893094" y="12418218"/>
          <a:ext cx="1012031" cy="8453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tabSelected="1" zoomScale="80" zoomScaleNormal="80" workbookViewId="0">
      <pane ySplit="2" topLeftCell="A3" activePane="bottomLeft" state="frozen"/>
      <selection pane="bottomLeft" activeCell="B2" sqref="B2"/>
    </sheetView>
  </sheetViews>
  <sheetFormatPr baseColWidth="10" defaultRowHeight="14.25" x14ac:dyDescent="0.25"/>
  <cols>
    <col min="1" max="1" width="6.7109375" style="21" customWidth="1"/>
    <col min="2" max="2" width="75.42578125" style="4" customWidth="1"/>
    <col min="3" max="3" width="12.7109375" style="4" bestFit="1" customWidth="1"/>
    <col min="4" max="4" width="15.7109375" style="4" bestFit="1" customWidth="1"/>
    <col min="5" max="5" width="11.28515625" style="4" bestFit="1" customWidth="1"/>
    <col min="6" max="6" width="15.28515625" style="4" customWidth="1"/>
    <col min="7" max="7" width="18.7109375" style="4" bestFit="1" customWidth="1"/>
    <col min="8" max="8" width="15.28515625" style="4" customWidth="1"/>
    <col min="9" max="16384" width="11.42578125" style="4"/>
  </cols>
  <sheetData>
    <row r="1" spans="1:8" ht="15" x14ac:dyDescent="0.25">
      <c r="A1" s="22" t="s">
        <v>31</v>
      </c>
      <c r="B1" s="23"/>
      <c r="C1" s="3"/>
      <c r="D1" s="3"/>
      <c r="E1" s="3"/>
      <c r="F1" s="3"/>
      <c r="G1" s="3"/>
      <c r="H1" s="3"/>
    </row>
    <row r="2" spans="1:8" ht="45" x14ac:dyDescent="0.25">
      <c r="A2" s="27" t="s">
        <v>184</v>
      </c>
      <c r="B2" s="28" t="s">
        <v>12</v>
      </c>
      <c r="C2" s="26" t="s">
        <v>66</v>
      </c>
      <c r="D2" s="26" t="s">
        <v>58</v>
      </c>
      <c r="E2" s="26" t="s">
        <v>60</v>
      </c>
      <c r="F2" s="26" t="s">
        <v>59</v>
      </c>
      <c r="G2" s="28" t="s">
        <v>96</v>
      </c>
      <c r="H2" s="28" t="s">
        <v>97</v>
      </c>
    </row>
    <row r="3" spans="1:8" ht="28.5" x14ac:dyDescent="0.25">
      <c r="A3" s="2">
        <v>1.1000000000000001</v>
      </c>
      <c r="B3" s="1" t="s">
        <v>109</v>
      </c>
      <c r="C3" s="1" t="s">
        <v>67</v>
      </c>
      <c r="D3" s="1">
        <v>5</v>
      </c>
      <c r="E3" s="1">
        <v>6</v>
      </c>
      <c r="F3" s="1">
        <f t="shared" ref="F3:F12" si="0">+D3*E3</f>
        <v>30</v>
      </c>
      <c r="G3" s="5"/>
      <c r="H3" s="5">
        <f>+G3*F3</f>
        <v>0</v>
      </c>
    </row>
    <row r="4" spans="1:8" ht="42.75" x14ac:dyDescent="0.25">
      <c r="A4" s="2">
        <v>1.2</v>
      </c>
      <c r="B4" s="1" t="s">
        <v>82</v>
      </c>
      <c r="C4" s="1" t="s">
        <v>67</v>
      </c>
      <c r="D4" s="1">
        <v>1</v>
      </c>
      <c r="E4" s="1">
        <v>6</v>
      </c>
      <c r="F4" s="1">
        <f>+D4*E4</f>
        <v>6</v>
      </c>
      <c r="G4" s="5"/>
      <c r="H4" s="5">
        <f t="shared" ref="H4:H67" si="1">+G4*F4</f>
        <v>0</v>
      </c>
    </row>
    <row r="5" spans="1:8" x14ac:dyDescent="0.25">
      <c r="A5" s="2">
        <v>1.3</v>
      </c>
      <c r="B5" s="1" t="s">
        <v>46</v>
      </c>
      <c r="C5" s="1" t="s">
        <v>67</v>
      </c>
      <c r="D5" s="1">
        <v>1</v>
      </c>
      <c r="E5" s="1">
        <v>6</v>
      </c>
      <c r="F5" s="1">
        <f t="shared" si="0"/>
        <v>6</v>
      </c>
      <c r="G5" s="5"/>
      <c r="H5" s="5">
        <f t="shared" si="1"/>
        <v>0</v>
      </c>
    </row>
    <row r="6" spans="1:8" ht="28.5" x14ac:dyDescent="0.25">
      <c r="A6" s="2">
        <v>1.4</v>
      </c>
      <c r="B6" s="6" t="s">
        <v>47</v>
      </c>
      <c r="C6" s="6" t="s">
        <v>67</v>
      </c>
      <c r="D6" s="7">
        <v>1</v>
      </c>
      <c r="E6" s="7">
        <v>6</v>
      </c>
      <c r="F6" s="7">
        <f t="shared" si="0"/>
        <v>6</v>
      </c>
      <c r="G6" s="8"/>
      <c r="H6" s="5">
        <f t="shared" si="1"/>
        <v>0</v>
      </c>
    </row>
    <row r="7" spans="1:8" ht="28.5" x14ac:dyDescent="0.25">
      <c r="A7" s="2">
        <v>1.5</v>
      </c>
      <c r="B7" s="7" t="s">
        <v>48</v>
      </c>
      <c r="C7" s="7" t="s">
        <v>68</v>
      </c>
      <c r="D7" s="7">
        <v>1</v>
      </c>
      <c r="E7" s="7">
        <v>6</v>
      </c>
      <c r="F7" s="7">
        <f t="shared" si="0"/>
        <v>6</v>
      </c>
      <c r="G7" s="7"/>
      <c r="H7" s="5">
        <f t="shared" si="1"/>
        <v>0</v>
      </c>
    </row>
    <row r="8" spans="1:8" x14ac:dyDescent="0.25">
      <c r="A8" s="2">
        <v>1.6</v>
      </c>
      <c r="B8" s="7" t="s">
        <v>49</v>
      </c>
      <c r="C8" s="7" t="s">
        <v>67</v>
      </c>
      <c r="D8" s="7">
        <v>1</v>
      </c>
      <c r="E8" s="7">
        <v>6</v>
      </c>
      <c r="F8" s="7">
        <f t="shared" si="0"/>
        <v>6</v>
      </c>
      <c r="G8" s="8"/>
      <c r="H8" s="5">
        <f t="shared" si="1"/>
        <v>0</v>
      </c>
    </row>
    <row r="9" spans="1:8" x14ac:dyDescent="0.25">
      <c r="A9" s="2">
        <v>1.7</v>
      </c>
      <c r="B9" s="1" t="s">
        <v>0</v>
      </c>
      <c r="C9" s="1" t="s">
        <v>67</v>
      </c>
      <c r="D9" s="1">
        <v>10</v>
      </c>
      <c r="E9" s="1">
        <v>6</v>
      </c>
      <c r="F9" s="1">
        <f t="shared" si="0"/>
        <v>60</v>
      </c>
      <c r="G9" s="5"/>
      <c r="H9" s="5">
        <f t="shared" si="1"/>
        <v>0</v>
      </c>
    </row>
    <row r="10" spans="1:8" x14ac:dyDescent="0.25">
      <c r="A10" s="2">
        <v>1.8</v>
      </c>
      <c r="B10" s="1" t="s">
        <v>1</v>
      </c>
      <c r="C10" s="1" t="s">
        <v>67</v>
      </c>
      <c r="D10" s="1">
        <v>60</v>
      </c>
      <c r="E10" s="1">
        <v>6</v>
      </c>
      <c r="F10" s="1">
        <f t="shared" si="0"/>
        <v>360</v>
      </c>
      <c r="G10" s="5"/>
      <c r="H10" s="5">
        <f t="shared" si="1"/>
        <v>0</v>
      </c>
    </row>
    <row r="11" spans="1:8" ht="28.5" x14ac:dyDescent="0.25">
      <c r="A11" s="2">
        <v>1.9</v>
      </c>
      <c r="B11" s="1" t="s">
        <v>50</v>
      </c>
      <c r="C11" s="1" t="s">
        <v>67</v>
      </c>
      <c r="D11" s="1">
        <v>1</v>
      </c>
      <c r="E11" s="1">
        <v>6</v>
      </c>
      <c r="F11" s="1">
        <f t="shared" si="0"/>
        <v>6</v>
      </c>
      <c r="G11" s="2"/>
      <c r="H11" s="5">
        <f t="shared" si="1"/>
        <v>0</v>
      </c>
    </row>
    <row r="12" spans="1:8" ht="28.5" x14ac:dyDescent="0.25">
      <c r="A12" s="2">
        <v>1.1000000000000001</v>
      </c>
      <c r="B12" s="1" t="s">
        <v>83</v>
      </c>
      <c r="C12" s="1" t="s">
        <v>67</v>
      </c>
      <c r="D12" s="1">
        <v>2</v>
      </c>
      <c r="E12" s="1">
        <v>6</v>
      </c>
      <c r="F12" s="1">
        <f t="shared" si="0"/>
        <v>12</v>
      </c>
      <c r="G12" s="2"/>
      <c r="H12" s="5">
        <f t="shared" si="1"/>
        <v>0</v>
      </c>
    </row>
    <row r="13" spans="1:8" ht="42.75" x14ac:dyDescent="0.25">
      <c r="A13" s="2">
        <v>1.1100000000000001</v>
      </c>
      <c r="B13" s="1" t="s">
        <v>105</v>
      </c>
      <c r="C13" s="1" t="s">
        <v>98</v>
      </c>
      <c r="D13" s="1">
        <v>1</v>
      </c>
      <c r="E13" s="1">
        <v>6</v>
      </c>
      <c r="F13" s="1">
        <f>+E13*D13</f>
        <v>6</v>
      </c>
      <c r="G13" s="5"/>
      <c r="H13" s="5">
        <f t="shared" si="1"/>
        <v>0</v>
      </c>
    </row>
    <row r="14" spans="1:8" x14ac:dyDescent="0.25">
      <c r="A14" s="2">
        <v>1.1200000000000001</v>
      </c>
      <c r="B14" s="1" t="s">
        <v>3</v>
      </c>
      <c r="C14" s="1" t="s">
        <v>67</v>
      </c>
      <c r="D14" s="1">
        <v>1</v>
      </c>
      <c r="E14" s="1">
        <v>6</v>
      </c>
      <c r="F14" s="1">
        <f t="shared" ref="F14:F21" si="2">+D14*E14</f>
        <v>6</v>
      </c>
      <c r="G14" s="5"/>
      <c r="H14" s="5">
        <f t="shared" si="1"/>
        <v>0</v>
      </c>
    </row>
    <row r="15" spans="1:8" x14ac:dyDescent="0.25">
      <c r="A15" s="2">
        <v>1.1299999999999999</v>
      </c>
      <c r="B15" s="1" t="s">
        <v>8</v>
      </c>
      <c r="C15" s="1" t="s">
        <v>67</v>
      </c>
      <c r="D15" s="1">
        <v>1</v>
      </c>
      <c r="E15" s="1">
        <v>6</v>
      </c>
      <c r="F15" s="1">
        <f t="shared" si="2"/>
        <v>6</v>
      </c>
      <c r="G15" s="5"/>
      <c r="H15" s="5">
        <f t="shared" si="1"/>
        <v>0</v>
      </c>
    </row>
    <row r="16" spans="1:8" x14ac:dyDescent="0.25">
      <c r="A16" s="2">
        <v>1.1399999999999999</v>
      </c>
      <c r="B16" s="1" t="s">
        <v>13</v>
      </c>
      <c r="C16" s="1" t="s">
        <v>67</v>
      </c>
      <c r="D16" s="1">
        <v>300</v>
      </c>
      <c r="E16" s="1">
        <v>6</v>
      </c>
      <c r="F16" s="1">
        <f t="shared" si="2"/>
        <v>1800</v>
      </c>
      <c r="G16" s="5"/>
      <c r="H16" s="5">
        <f t="shared" si="1"/>
        <v>0</v>
      </c>
    </row>
    <row r="17" spans="1:8" ht="28.5" x14ac:dyDescent="0.25">
      <c r="A17" s="2">
        <v>1.1499999999999999</v>
      </c>
      <c r="B17" s="1" t="s">
        <v>32</v>
      </c>
      <c r="C17" s="1" t="s">
        <v>67</v>
      </c>
      <c r="D17" s="1">
        <v>100</v>
      </c>
      <c r="E17" s="1">
        <v>6</v>
      </c>
      <c r="F17" s="1">
        <f t="shared" si="2"/>
        <v>600</v>
      </c>
      <c r="G17" s="5"/>
      <c r="H17" s="5">
        <f t="shared" si="1"/>
        <v>0</v>
      </c>
    </row>
    <row r="18" spans="1:8" ht="42.75" x14ac:dyDescent="0.25">
      <c r="A18" s="2">
        <v>1.1599999999999999</v>
      </c>
      <c r="B18" s="1" t="s">
        <v>33</v>
      </c>
      <c r="C18" s="1" t="s">
        <v>67</v>
      </c>
      <c r="D18" s="1">
        <v>1</v>
      </c>
      <c r="E18" s="1">
        <v>6</v>
      </c>
      <c r="F18" s="1">
        <f t="shared" si="2"/>
        <v>6</v>
      </c>
      <c r="G18" s="5"/>
      <c r="H18" s="5">
        <f t="shared" si="1"/>
        <v>0</v>
      </c>
    </row>
    <row r="19" spans="1:8" x14ac:dyDescent="0.25">
      <c r="A19" s="2">
        <v>1.17</v>
      </c>
      <c r="B19" s="1" t="s">
        <v>51</v>
      </c>
      <c r="C19" s="1" t="s">
        <v>67</v>
      </c>
      <c r="D19" s="1">
        <v>400</v>
      </c>
      <c r="E19" s="1">
        <v>6</v>
      </c>
      <c r="F19" s="1">
        <f t="shared" si="2"/>
        <v>2400</v>
      </c>
      <c r="G19" s="2"/>
      <c r="H19" s="5">
        <f t="shared" si="1"/>
        <v>0</v>
      </c>
    </row>
    <row r="20" spans="1:8" x14ac:dyDescent="0.25">
      <c r="A20" s="2">
        <v>1.18</v>
      </c>
      <c r="B20" s="1" t="s">
        <v>28</v>
      </c>
      <c r="C20" s="1" t="s">
        <v>67</v>
      </c>
      <c r="D20" s="1">
        <v>1</v>
      </c>
      <c r="E20" s="1">
        <v>6</v>
      </c>
      <c r="F20" s="1">
        <f t="shared" si="2"/>
        <v>6</v>
      </c>
      <c r="G20" s="5"/>
      <c r="H20" s="5">
        <f t="shared" si="1"/>
        <v>0</v>
      </c>
    </row>
    <row r="21" spans="1:8" ht="126.75" customHeight="1" x14ac:dyDescent="0.25">
      <c r="A21" s="2">
        <v>1.19</v>
      </c>
      <c r="B21" s="1" t="s">
        <v>84</v>
      </c>
      <c r="C21" s="1" t="s">
        <v>67</v>
      </c>
      <c r="D21" s="1">
        <v>3</v>
      </c>
      <c r="E21" s="1">
        <v>6</v>
      </c>
      <c r="F21" s="1">
        <f t="shared" si="2"/>
        <v>18</v>
      </c>
      <c r="G21" s="2"/>
      <c r="H21" s="5">
        <f t="shared" si="1"/>
        <v>0</v>
      </c>
    </row>
    <row r="22" spans="1:8" ht="15" x14ac:dyDescent="0.25">
      <c r="A22" s="19">
        <v>2</v>
      </c>
      <c r="B22" s="26" t="s">
        <v>11</v>
      </c>
      <c r="C22" s="26"/>
      <c r="D22" s="26"/>
      <c r="E22" s="26"/>
      <c r="F22" s="26"/>
      <c r="G22" s="26"/>
      <c r="H22" s="20">
        <f t="shared" si="1"/>
        <v>0</v>
      </c>
    </row>
    <row r="23" spans="1:8" x14ac:dyDescent="0.25">
      <c r="A23" s="2">
        <v>2.1</v>
      </c>
      <c r="B23" s="1" t="s">
        <v>2</v>
      </c>
      <c r="C23" s="1"/>
      <c r="D23" s="1"/>
      <c r="E23" s="1"/>
      <c r="F23" s="1"/>
      <c r="G23" s="5"/>
      <c r="H23" s="5">
        <f t="shared" si="1"/>
        <v>0</v>
      </c>
    </row>
    <row r="24" spans="1:8" x14ac:dyDescent="0.25">
      <c r="A24" s="2" t="s">
        <v>121</v>
      </c>
      <c r="B24" s="9" t="s">
        <v>118</v>
      </c>
      <c r="C24" s="1" t="s">
        <v>67</v>
      </c>
      <c r="D24" s="1">
        <v>300</v>
      </c>
      <c r="E24" s="1">
        <v>6</v>
      </c>
      <c r="F24" s="1">
        <f>+D24*E24</f>
        <v>1800</v>
      </c>
      <c r="G24" s="5"/>
      <c r="H24" s="5">
        <f t="shared" si="1"/>
        <v>0</v>
      </c>
    </row>
    <row r="25" spans="1:8" x14ac:dyDescent="0.25">
      <c r="A25" s="2" t="s">
        <v>122</v>
      </c>
      <c r="B25" s="9" t="s">
        <v>119</v>
      </c>
      <c r="C25" s="1" t="s">
        <v>67</v>
      </c>
      <c r="D25" s="1">
        <v>300</v>
      </c>
      <c r="E25" s="1">
        <v>6</v>
      </c>
      <c r="F25" s="1">
        <f t="shared" ref="F25:F93" si="3">+D25*E25</f>
        <v>1800</v>
      </c>
      <c r="G25" s="5"/>
      <c r="H25" s="5">
        <f t="shared" si="1"/>
        <v>0</v>
      </c>
    </row>
    <row r="26" spans="1:8" x14ac:dyDescent="0.25">
      <c r="A26" s="2" t="s">
        <v>123</v>
      </c>
      <c r="B26" s="9" t="s">
        <v>120</v>
      </c>
      <c r="C26" s="1" t="s">
        <v>67</v>
      </c>
      <c r="D26" s="1">
        <v>300</v>
      </c>
      <c r="E26" s="1">
        <v>6</v>
      </c>
      <c r="F26" s="1">
        <f t="shared" si="3"/>
        <v>1800</v>
      </c>
      <c r="G26" s="5"/>
      <c r="H26" s="5">
        <f t="shared" si="1"/>
        <v>0</v>
      </c>
    </row>
    <row r="27" spans="1:8" x14ac:dyDescent="0.25">
      <c r="A27" s="19">
        <v>2.2000000000000002</v>
      </c>
      <c r="B27" s="25" t="s">
        <v>4</v>
      </c>
      <c r="C27" s="25"/>
      <c r="D27" s="25"/>
      <c r="E27" s="25"/>
      <c r="F27" s="25"/>
      <c r="G27" s="20"/>
      <c r="H27" s="20">
        <f t="shared" si="1"/>
        <v>0</v>
      </c>
    </row>
    <row r="28" spans="1:8" x14ac:dyDescent="0.25">
      <c r="A28" s="2" t="s">
        <v>124</v>
      </c>
      <c r="B28" s="1" t="s">
        <v>102</v>
      </c>
      <c r="C28" s="1" t="s">
        <v>67</v>
      </c>
      <c r="D28" s="1">
        <v>300</v>
      </c>
      <c r="E28" s="1">
        <v>6</v>
      </c>
      <c r="F28" s="1">
        <f t="shared" si="3"/>
        <v>1800</v>
      </c>
      <c r="G28" s="5"/>
      <c r="H28" s="5">
        <f t="shared" si="1"/>
        <v>0</v>
      </c>
    </row>
    <row r="29" spans="1:8" x14ac:dyDescent="0.25">
      <c r="A29" s="2" t="s">
        <v>122</v>
      </c>
      <c r="B29" s="1" t="s">
        <v>5</v>
      </c>
      <c r="C29" s="1" t="s">
        <v>69</v>
      </c>
      <c r="D29" s="1">
        <v>10</v>
      </c>
      <c r="E29" s="1">
        <v>6</v>
      </c>
      <c r="F29" s="1">
        <f t="shared" si="3"/>
        <v>60</v>
      </c>
      <c r="G29" s="5"/>
      <c r="H29" s="5">
        <f t="shared" si="1"/>
        <v>0</v>
      </c>
    </row>
    <row r="30" spans="1:8" x14ac:dyDescent="0.25">
      <c r="A30" s="2" t="s">
        <v>123</v>
      </c>
      <c r="B30" s="1" t="s">
        <v>6</v>
      </c>
      <c r="C30" s="1" t="s">
        <v>69</v>
      </c>
      <c r="D30" s="1">
        <v>10</v>
      </c>
      <c r="E30" s="1">
        <v>6</v>
      </c>
      <c r="F30" s="1">
        <f t="shared" si="3"/>
        <v>60</v>
      </c>
      <c r="G30" s="5"/>
      <c r="H30" s="5">
        <f t="shared" si="1"/>
        <v>0</v>
      </c>
    </row>
    <row r="31" spans="1:8" x14ac:dyDescent="0.25">
      <c r="A31" s="2" t="s">
        <v>125</v>
      </c>
      <c r="B31" s="1" t="s">
        <v>10</v>
      </c>
      <c r="C31" s="1" t="s">
        <v>70</v>
      </c>
      <c r="D31" s="1">
        <v>6</v>
      </c>
      <c r="E31" s="1">
        <v>6</v>
      </c>
      <c r="F31" s="1">
        <f t="shared" si="3"/>
        <v>36</v>
      </c>
      <c r="G31" s="5"/>
      <c r="H31" s="5">
        <f t="shared" si="1"/>
        <v>0</v>
      </c>
    </row>
    <row r="32" spans="1:8" x14ac:dyDescent="0.25">
      <c r="A32" s="2" t="s">
        <v>126</v>
      </c>
      <c r="B32" s="1" t="s">
        <v>9</v>
      </c>
      <c r="C32" s="1" t="s">
        <v>71</v>
      </c>
      <c r="D32" s="1">
        <v>1</v>
      </c>
      <c r="E32" s="1">
        <v>6</v>
      </c>
      <c r="F32" s="1">
        <f t="shared" si="3"/>
        <v>6</v>
      </c>
      <c r="G32" s="5"/>
      <c r="H32" s="5">
        <f t="shared" si="1"/>
        <v>0</v>
      </c>
    </row>
    <row r="33" spans="1:8" x14ac:dyDescent="0.25">
      <c r="A33" s="2" t="s">
        <v>127</v>
      </c>
      <c r="B33" s="1" t="s">
        <v>89</v>
      </c>
      <c r="C33" s="1" t="s">
        <v>67</v>
      </c>
      <c r="D33" s="1">
        <v>5</v>
      </c>
      <c r="E33" s="1">
        <v>6</v>
      </c>
      <c r="F33" s="1">
        <f t="shared" si="3"/>
        <v>30</v>
      </c>
      <c r="G33" s="5"/>
      <c r="H33" s="5">
        <f t="shared" si="1"/>
        <v>0</v>
      </c>
    </row>
    <row r="34" spans="1:8" ht="28.5" x14ac:dyDescent="0.25">
      <c r="A34" s="2" t="s">
        <v>128</v>
      </c>
      <c r="B34" s="1" t="s">
        <v>90</v>
      </c>
      <c r="C34" s="1" t="s">
        <v>67</v>
      </c>
      <c r="D34" s="1">
        <v>3</v>
      </c>
      <c r="E34" s="1">
        <v>1</v>
      </c>
      <c r="F34" s="1">
        <f t="shared" si="3"/>
        <v>3</v>
      </c>
      <c r="G34" s="5"/>
      <c r="H34" s="5">
        <f t="shared" si="1"/>
        <v>0</v>
      </c>
    </row>
    <row r="35" spans="1:8" x14ac:dyDescent="0.25">
      <c r="A35" s="2" t="s">
        <v>129</v>
      </c>
      <c r="B35" s="1" t="s">
        <v>91</v>
      </c>
      <c r="C35" s="1" t="s">
        <v>67</v>
      </c>
      <c r="D35" s="1">
        <v>4</v>
      </c>
      <c r="E35" s="1">
        <v>1</v>
      </c>
      <c r="F35" s="1">
        <f t="shared" si="3"/>
        <v>4</v>
      </c>
      <c r="G35" s="5"/>
      <c r="H35" s="5">
        <f t="shared" si="1"/>
        <v>0</v>
      </c>
    </row>
    <row r="36" spans="1:8" ht="28.5" x14ac:dyDescent="0.25">
      <c r="A36" s="2" t="s">
        <v>130</v>
      </c>
      <c r="B36" s="1" t="s">
        <v>92</v>
      </c>
      <c r="C36" s="1" t="s">
        <v>67</v>
      </c>
      <c r="D36" s="1">
        <v>3</v>
      </c>
      <c r="E36" s="1">
        <v>1</v>
      </c>
      <c r="F36" s="1">
        <f t="shared" si="3"/>
        <v>3</v>
      </c>
      <c r="G36" s="5"/>
      <c r="H36" s="5">
        <f t="shared" si="1"/>
        <v>0</v>
      </c>
    </row>
    <row r="37" spans="1:8" ht="87.75" customHeight="1" x14ac:dyDescent="0.25">
      <c r="A37" s="2" t="s">
        <v>131</v>
      </c>
      <c r="B37" s="17" t="s">
        <v>93</v>
      </c>
      <c r="C37" s="1" t="s">
        <v>67</v>
      </c>
      <c r="D37" s="1">
        <v>27</v>
      </c>
      <c r="E37" s="1">
        <v>1</v>
      </c>
      <c r="F37" s="1">
        <f t="shared" si="3"/>
        <v>27</v>
      </c>
      <c r="G37" s="5"/>
      <c r="H37" s="5">
        <f t="shared" si="1"/>
        <v>0</v>
      </c>
    </row>
    <row r="38" spans="1:8" x14ac:dyDescent="0.25">
      <c r="A38" s="2" t="s">
        <v>132</v>
      </c>
      <c r="B38" s="1" t="s">
        <v>94</v>
      </c>
      <c r="C38" s="1" t="s">
        <v>67</v>
      </c>
      <c r="D38" s="1">
        <v>3</v>
      </c>
      <c r="E38" s="1">
        <v>1</v>
      </c>
      <c r="F38" s="1">
        <f t="shared" si="3"/>
        <v>3</v>
      </c>
      <c r="G38" s="5"/>
      <c r="H38" s="5">
        <f t="shared" si="1"/>
        <v>0</v>
      </c>
    </row>
    <row r="39" spans="1:8" ht="20.25" customHeight="1" x14ac:dyDescent="0.25">
      <c r="A39" s="2" t="s">
        <v>133</v>
      </c>
      <c r="B39" s="1" t="s">
        <v>110</v>
      </c>
      <c r="C39" s="1" t="s">
        <v>67</v>
      </c>
      <c r="D39" s="1">
        <v>300</v>
      </c>
      <c r="E39" s="1">
        <v>6</v>
      </c>
      <c r="F39" s="1">
        <f t="shared" si="3"/>
        <v>1800</v>
      </c>
      <c r="G39" s="2"/>
      <c r="H39" s="5">
        <f t="shared" si="1"/>
        <v>0</v>
      </c>
    </row>
    <row r="40" spans="1:8" x14ac:dyDescent="0.25">
      <c r="A40" s="2" t="s">
        <v>134</v>
      </c>
      <c r="B40" s="1" t="s">
        <v>106</v>
      </c>
      <c r="C40" s="1" t="s">
        <v>115</v>
      </c>
      <c r="D40" s="1">
        <v>5</v>
      </c>
      <c r="E40" s="1">
        <v>6</v>
      </c>
      <c r="F40" s="1">
        <f>+D40*E40</f>
        <v>30</v>
      </c>
      <c r="G40" s="2"/>
      <c r="H40" s="5">
        <f t="shared" si="1"/>
        <v>0</v>
      </c>
    </row>
    <row r="41" spans="1:8" x14ac:dyDescent="0.25">
      <c r="A41" s="2" t="s">
        <v>135</v>
      </c>
      <c r="B41" s="1" t="s">
        <v>107</v>
      </c>
      <c r="C41" s="1" t="s">
        <v>115</v>
      </c>
      <c r="D41" s="1">
        <v>5</v>
      </c>
      <c r="E41" s="1">
        <v>6</v>
      </c>
      <c r="F41" s="1">
        <f>+D41*E41</f>
        <v>30</v>
      </c>
      <c r="G41" s="2"/>
      <c r="H41" s="5">
        <f t="shared" si="1"/>
        <v>0</v>
      </c>
    </row>
    <row r="42" spans="1:8" ht="28.5" x14ac:dyDescent="0.25">
      <c r="A42" s="2" t="s">
        <v>136</v>
      </c>
      <c r="B42" s="1" t="s">
        <v>108</v>
      </c>
      <c r="C42" s="1"/>
      <c r="D42" s="1"/>
      <c r="E42" s="1" t="s">
        <v>114</v>
      </c>
      <c r="F42" s="1">
        <v>30</v>
      </c>
      <c r="G42" s="2"/>
      <c r="H42" s="5">
        <f t="shared" si="1"/>
        <v>0</v>
      </c>
    </row>
    <row r="43" spans="1:8" ht="42.75" x14ac:dyDescent="0.25">
      <c r="A43" s="2" t="s">
        <v>137</v>
      </c>
      <c r="B43" s="1" t="s">
        <v>116</v>
      </c>
      <c r="C43" s="1"/>
      <c r="D43" s="1"/>
      <c r="E43" s="1" t="s">
        <v>114</v>
      </c>
      <c r="F43" s="1">
        <v>300</v>
      </c>
      <c r="G43" s="2"/>
      <c r="H43" s="5">
        <f t="shared" si="1"/>
        <v>0</v>
      </c>
    </row>
    <row r="44" spans="1:8" x14ac:dyDescent="0.25">
      <c r="A44" s="2" t="s">
        <v>138</v>
      </c>
      <c r="B44" s="1" t="s">
        <v>111</v>
      </c>
      <c r="C44" s="1"/>
      <c r="D44" s="1"/>
      <c r="E44" s="1" t="s">
        <v>114</v>
      </c>
      <c r="F44" s="1">
        <v>3</v>
      </c>
      <c r="G44" s="2"/>
      <c r="H44" s="5">
        <f t="shared" si="1"/>
        <v>0</v>
      </c>
    </row>
    <row r="45" spans="1:8" x14ac:dyDescent="0.25">
      <c r="A45" s="2" t="s">
        <v>139</v>
      </c>
      <c r="B45" s="1" t="s">
        <v>112</v>
      </c>
      <c r="C45" s="1"/>
      <c r="D45" s="1"/>
      <c r="E45" s="1" t="s">
        <v>114</v>
      </c>
      <c r="F45" s="1">
        <v>9</v>
      </c>
      <c r="G45" s="2"/>
      <c r="H45" s="5">
        <f t="shared" si="1"/>
        <v>0</v>
      </c>
    </row>
    <row r="46" spans="1:8" x14ac:dyDescent="0.25">
      <c r="A46" s="19">
        <v>2.2999999999999998</v>
      </c>
      <c r="B46" s="25" t="s">
        <v>7</v>
      </c>
      <c r="C46" s="25"/>
      <c r="D46" s="25"/>
      <c r="E46" s="25"/>
      <c r="F46" s="25"/>
      <c r="G46" s="20"/>
      <c r="H46" s="20">
        <f t="shared" si="1"/>
        <v>0</v>
      </c>
    </row>
    <row r="47" spans="1:8" ht="28.5" x14ac:dyDescent="0.25">
      <c r="A47" s="2" t="s">
        <v>140</v>
      </c>
      <c r="B47" s="9" t="s">
        <v>85</v>
      </c>
      <c r="C47" s="9" t="s">
        <v>67</v>
      </c>
      <c r="D47" s="10">
        <v>2</v>
      </c>
      <c r="E47" s="10">
        <v>6</v>
      </c>
      <c r="F47" s="10">
        <f t="shared" si="3"/>
        <v>12</v>
      </c>
      <c r="G47" s="5"/>
      <c r="H47" s="5">
        <f t="shared" si="1"/>
        <v>0</v>
      </c>
    </row>
    <row r="48" spans="1:8" x14ac:dyDescent="0.25">
      <c r="A48" s="2" t="s">
        <v>141</v>
      </c>
      <c r="B48" s="1" t="s">
        <v>29</v>
      </c>
      <c r="C48" s="1" t="s">
        <v>67</v>
      </c>
      <c r="D48" s="10">
        <v>3</v>
      </c>
      <c r="E48" s="10">
        <v>6</v>
      </c>
      <c r="F48" s="10">
        <f t="shared" si="3"/>
        <v>18</v>
      </c>
      <c r="G48" s="5"/>
      <c r="H48" s="5">
        <f t="shared" si="1"/>
        <v>0</v>
      </c>
    </row>
    <row r="49" spans="1:8" x14ac:dyDescent="0.25">
      <c r="A49" s="2" t="s">
        <v>142</v>
      </c>
      <c r="B49" s="1" t="s">
        <v>34</v>
      </c>
      <c r="C49" s="1" t="s">
        <v>67</v>
      </c>
      <c r="D49" s="10">
        <v>100</v>
      </c>
      <c r="E49" s="10">
        <v>6</v>
      </c>
      <c r="F49" s="10">
        <f t="shared" si="3"/>
        <v>600</v>
      </c>
      <c r="G49" s="5"/>
      <c r="H49" s="5">
        <f t="shared" si="1"/>
        <v>0</v>
      </c>
    </row>
    <row r="50" spans="1:8" ht="28.5" x14ac:dyDescent="0.25">
      <c r="A50" s="2" t="s">
        <v>143</v>
      </c>
      <c r="B50" s="1" t="s">
        <v>86</v>
      </c>
      <c r="C50" s="1" t="s">
        <v>72</v>
      </c>
      <c r="D50" s="10">
        <v>5</v>
      </c>
      <c r="E50" s="10">
        <v>6</v>
      </c>
      <c r="F50" s="10">
        <f t="shared" si="3"/>
        <v>30</v>
      </c>
      <c r="G50" s="5"/>
      <c r="H50" s="5">
        <f t="shared" si="1"/>
        <v>0</v>
      </c>
    </row>
    <row r="51" spans="1:8" x14ac:dyDescent="0.25">
      <c r="A51" s="2" t="s">
        <v>144</v>
      </c>
      <c r="B51" s="1" t="s">
        <v>35</v>
      </c>
      <c r="C51" s="1" t="s">
        <v>72</v>
      </c>
      <c r="D51" s="10">
        <v>10</v>
      </c>
      <c r="E51" s="10">
        <v>6</v>
      </c>
      <c r="F51" s="10">
        <f t="shared" si="3"/>
        <v>60</v>
      </c>
      <c r="G51" s="5"/>
      <c r="H51" s="5">
        <f t="shared" si="1"/>
        <v>0</v>
      </c>
    </row>
    <row r="52" spans="1:8" x14ac:dyDescent="0.25">
      <c r="A52" s="2" t="s">
        <v>145</v>
      </c>
      <c r="B52" s="1" t="s">
        <v>36</v>
      </c>
      <c r="C52" s="1" t="s">
        <v>73</v>
      </c>
      <c r="D52" s="10">
        <v>2</v>
      </c>
      <c r="E52" s="10">
        <v>6</v>
      </c>
      <c r="F52" s="10">
        <f t="shared" si="3"/>
        <v>12</v>
      </c>
      <c r="G52" s="5"/>
      <c r="H52" s="5">
        <f t="shared" si="1"/>
        <v>0</v>
      </c>
    </row>
    <row r="53" spans="1:8" x14ac:dyDescent="0.25">
      <c r="A53" s="2" t="s">
        <v>146</v>
      </c>
      <c r="B53" s="1" t="s">
        <v>30</v>
      </c>
      <c r="C53" s="1" t="s">
        <v>67</v>
      </c>
      <c r="D53" s="10">
        <v>3</v>
      </c>
      <c r="E53" s="10">
        <v>6</v>
      </c>
      <c r="F53" s="10">
        <f t="shared" si="3"/>
        <v>18</v>
      </c>
      <c r="G53" s="5"/>
      <c r="H53" s="5">
        <f t="shared" si="1"/>
        <v>0</v>
      </c>
    </row>
    <row r="54" spans="1:8" x14ac:dyDescent="0.25">
      <c r="A54" s="2" t="s">
        <v>147</v>
      </c>
      <c r="B54" s="1" t="s">
        <v>37</v>
      </c>
      <c r="C54" s="1" t="s">
        <v>73</v>
      </c>
      <c r="D54" s="10">
        <v>30</v>
      </c>
      <c r="E54" s="10">
        <v>6</v>
      </c>
      <c r="F54" s="10">
        <f t="shared" si="3"/>
        <v>180</v>
      </c>
      <c r="G54" s="5"/>
      <c r="H54" s="5">
        <f t="shared" si="1"/>
        <v>0</v>
      </c>
    </row>
    <row r="55" spans="1:8" x14ac:dyDescent="0.25">
      <c r="A55" s="2" t="s">
        <v>148</v>
      </c>
      <c r="B55" s="1" t="s">
        <v>38</v>
      </c>
      <c r="C55" s="1" t="s">
        <v>67</v>
      </c>
      <c r="D55" s="10">
        <v>2</v>
      </c>
      <c r="E55" s="10">
        <v>6</v>
      </c>
      <c r="F55" s="10">
        <f t="shared" si="3"/>
        <v>12</v>
      </c>
      <c r="G55" s="5"/>
      <c r="H55" s="5">
        <f t="shared" si="1"/>
        <v>0</v>
      </c>
    </row>
    <row r="56" spans="1:8" x14ac:dyDescent="0.25">
      <c r="A56" s="2" t="s">
        <v>149</v>
      </c>
      <c r="B56" s="1" t="s">
        <v>41</v>
      </c>
      <c r="C56" s="1" t="s">
        <v>67</v>
      </c>
      <c r="D56" s="10">
        <v>6</v>
      </c>
      <c r="E56" s="10">
        <v>6</v>
      </c>
      <c r="F56" s="10">
        <f t="shared" si="3"/>
        <v>36</v>
      </c>
      <c r="G56" s="5"/>
      <c r="H56" s="5">
        <f t="shared" si="1"/>
        <v>0</v>
      </c>
    </row>
    <row r="57" spans="1:8" x14ac:dyDescent="0.25">
      <c r="A57" s="2" t="s">
        <v>150</v>
      </c>
      <c r="B57" s="1" t="s">
        <v>42</v>
      </c>
      <c r="C57" s="1" t="s">
        <v>67</v>
      </c>
      <c r="D57" s="10">
        <v>6</v>
      </c>
      <c r="E57" s="10">
        <v>6</v>
      </c>
      <c r="F57" s="10">
        <f t="shared" si="3"/>
        <v>36</v>
      </c>
      <c r="G57" s="5"/>
      <c r="H57" s="5">
        <f t="shared" si="1"/>
        <v>0</v>
      </c>
    </row>
    <row r="58" spans="1:8" x14ac:dyDescent="0.25">
      <c r="A58" s="2" t="s">
        <v>151</v>
      </c>
      <c r="B58" s="1" t="s">
        <v>43</v>
      </c>
      <c r="C58" s="1" t="s">
        <v>67</v>
      </c>
      <c r="D58" s="10">
        <v>20</v>
      </c>
      <c r="E58" s="10">
        <v>6</v>
      </c>
      <c r="F58" s="10">
        <f t="shared" si="3"/>
        <v>120</v>
      </c>
      <c r="G58" s="5"/>
      <c r="H58" s="5">
        <f t="shared" si="1"/>
        <v>0</v>
      </c>
    </row>
    <row r="59" spans="1:8" ht="28.5" x14ac:dyDescent="0.25">
      <c r="A59" s="2" t="s">
        <v>152</v>
      </c>
      <c r="B59" s="1" t="s">
        <v>87</v>
      </c>
      <c r="C59" s="1" t="s">
        <v>73</v>
      </c>
      <c r="D59" s="10">
        <v>2</v>
      </c>
      <c r="E59" s="10">
        <v>6</v>
      </c>
      <c r="F59" s="10">
        <f t="shared" si="3"/>
        <v>12</v>
      </c>
      <c r="G59" s="5"/>
      <c r="H59" s="5">
        <f t="shared" si="1"/>
        <v>0</v>
      </c>
    </row>
    <row r="60" spans="1:8" ht="28.5" x14ac:dyDescent="0.25">
      <c r="A60" s="2" t="s">
        <v>153</v>
      </c>
      <c r="B60" s="1" t="s">
        <v>44</v>
      </c>
      <c r="C60" s="1" t="s">
        <v>73</v>
      </c>
      <c r="D60" s="10">
        <v>2</v>
      </c>
      <c r="E60" s="10">
        <v>6</v>
      </c>
      <c r="F60" s="10">
        <f t="shared" si="3"/>
        <v>12</v>
      </c>
      <c r="G60" s="5"/>
      <c r="H60" s="5">
        <f t="shared" si="1"/>
        <v>0</v>
      </c>
    </row>
    <row r="61" spans="1:8" x14ac:dyDescent="0.25">
      <c r="A61" s="2" t="s">
        <v>154</v>
      </c>
      <c r="B61" s="1" t="s">
        <v>45</v>
      </c>
      <c r="C61" s="1" t="s">
        <v>67</v>
      </c>
      <c r="D61" s="1">
        <v>1</v>
      </c>
      <c r="E61" s="1">
        <v>6</v>
      </c>
      <c r="F61" s="1">
        <f t="shared" si="3"/>
        <v>6</v>
      </c>
      <c r="G61" s="5"/>
      <c r="H61" s="5">
        <f t="shared" si="1"/>
        <v>0</v>
      </c>
    </row>
    <row r="62" spans="1:8" x14ac:dyDescent="0.25">
      <c r="A62" s="19">
        <v>2.4</v>
      </c>
      <c r="B62" s="18" t="s">
        <v>39</v>
      </c>
      <c r="C62" s="18"/>
      <c r="D62" s="18"/>
      <c r="E62" s="18"/>
      <c r="F62" s="18"/>
      <c r="G62" s="24"/>
      <c r="H62" s="20">
        <f t="shared" si="1"/>
        <v>0</v>
      </c>
    </row>
    <row r="63" spans="1:8" x14ac:dyDescent="0.25">
      <c r="A63" s="2" t="s">
        <v>155</v>
      </c>
      <c r="B63" s="1" t="s">
        <v>14</v>
      </c>
      <c r="C63" s="1" t="s">
        <v>74</v>
      </c>
      <c r="D63" s="1">
        <v>4</v>
      </c>
      <c r="E63" s="1">
        <v>6</v>
      </c>
      <c r="F63" s="1">
        <f t="shared" si="3"/>
        <v>24</v>
      </c>
      <c r="G63" s="2"/>
      <c r="H63" s="5">
        <f t="shared" si="1"/>
        <v>0</v>
      </c>
    </row>
    <row r="64" spans="1:8" ht="28.5" x14ac:dyDescent="0.25">
      <c r="A64" s="2" t="s">
        <v>156</v>
      </c>
      <c r="B64" s="1" t="s">
        <v>40</v>
      </c>
      <c r="C64" s="1" t="s">
        <v>68</v>
      </c>
      <c r="D64" s="1">
        <v>4</v>
      </c>
      <c r="E64" s="1">
        <v>6</v>
      </c>
      <c r="F64" s="1">
        <f t="shared" si="3"/>
        <v>24</v>
      </c>
      <c r="G64" s="2"/>
      <c r="H64" s="5">
        <f t="shared" si="1"/>
        <v>0</v>
      </c>
    </row>
    <row r="65" spans="1:8" x14ac:dyDescent="0.25">
      <c r="A65" s="19">
        <v>2.5</v>
      </c>
      <c r="B65" s="18" t="s">
        <v>88</v>
      </c>
      <c r="C65" s="18"/>
      <c r="D65" s="18"/>
      <c r="E65" s="18"/>
      <c r="F65" s="18"/>
      <c r="G65" s="19"/>
      <c r="H65" s="20">
        <f t="shared" si="1"/>
        <v>0</v>
      </c>
    </row>
    <row r="66" spans="1:8" x14ac:dyDescent="0.25">
      <c r="A66" s="2" t="s">
        <v>157</v>
      </c>
      <c r="B66" s="1" t="s">
        <v>15</v>
      </c>
      <c r="C66" s="1" t="s">
        <v>67</v>
      </c>
      <c r="D66" s="1">
        <f>4800/6</f>
        <v>800</v>
      </c>
      <c r="E66" s="1">
        <v>6</v>
      </c>
      <c r="F66" s="1">
        <f t="shared" si="3"/>
        <v>4800</v>
      </c>
      <c r="G66" s="2"/>
      <c r="H66" s="5">
        <f t="shared" si="1"/>
        <v>0</v>
      </c>
    </row>
    <row r="67" spans="1:8" x14ac:dyDescent="0.25">
      <c r="A67" s="2" t="s">
        <v>158</v>
      </c>
      <c r="B67" s="1" t="s">
        <v>16</v>
      </c>
      <c r="C67" s="1" t="s">
        <v>67</v>
      </c>
      <c r="D67" s="1">
        <v>2</v>
      </c>
      <c r="E67" s="1">
        <v>6</v>
      </c>
      <c r="F67" s="1">
        <f t="shared" si="3"/>
        <v>12</v>
      </c>
      <c r="G67" s="2"/>
      <c r="H67" s="5">
        <f t="shared" si="1"/>
        <v>0</v>
      </c>
    </row>
    <row r="68" spans="1:8" x14ac:dyDescent="0.25">
      <c r="A68" s="2" t="s">
        <v>159</v>
      </c>
      <c r="B68" s="1" t="s">
        <v>17</v>
      </c>
      <c r="C68" s="1" t="s">
        <v>67</v>
      </c>
      <c r="D68" s="1">
        <v>2</v>
      </c>
      <c r="E68" s="1">
        <v>6</v>
      </c>
      <c r="F68" s="1">
        <f t="shared" si="3"/>
        <v>12</v>
      </c>
      <c r="G68" s="2"/>
      <c r="H68" s="5">
        <f t="shared" ref="H68:H93" si="4">+G68*F68</f>
        <v>0</v>
      </c>
    </row>
    <row r="69" spans="1:8" x14ac:dyDescent="0.25">
      <c r="A69" s="2" t="s">
        <v>160</v>
      </c>
      <c r="B69" s="1" t="s">
        <v>52</v>
      </c>
      <c r="C69" s="1" t="s">
        <v>75</v>
      </c>
      <c r="D69" s="1">
        <v>10</v>
      </c>
      <c r="E69" s="1">
        <v>6</v>
      </c>
      <c r="F69" s="1">
        <f t="shared" si="3"/>
        <v>60</v>
      </c>
      <c r="G69" s="2"/>
      <c r="H69" s="5">
        <f t="shared" si="4"/>
        <v>0</v>
      </c>
    </row>
    <row r="70" spans="1:8" x14ac:dyDescent="0.25">
      <c r="A70" s="2" t="s">
        <v>161</v>
      </c>
      <c r="B70" s="1" t="s">
        <v>95</v>
      </c>
      <c r="C70" s="1"/>
      <c r="D70" s="1">
        <v>10</v>
      </c>
      <c r="E70" s="1">
        <v>6</v>
      </c>
      <c r="F70" s="1">
        <f t="shared" si="3"/>
        <v>60</v>
      </c>
      <c r="G70" s="2"/>
      <c r="H70" s="5">
        <f t="shared" si="4"/>
        <v>0</v>
      </c>
    </row>
    <row r="71" spans="1:8" x14ac:dyDescent="0.25">
      <c r="A71" s="2" t="s">
        <v>162</v>
      </c>
      <c r="B71" s="1" t="s">
        <v>18</v>
      </c>
      <c r="C71" s="1" t="s">
        <v>67</v>
      </c>
      <c r="D71" s="1">
        <v>350</v>
      </c>
      <c r="E71" s="1">
        <v>6</v>
      </c>
      <c r="F71" s="1">
        <f t="shared" si="3"/>
        <v>2100</v>
      </c>
      <c r="G71" s="2"/>
      <c r="H71" s="5">
        <f t="shared" si="4"/>
        <v>0</v>
      </c>
    </row>
    <row r="72" spans="1:8" x14ac:dyDescent="0.25">
      <c r="A72" s="2" t="s">
        <v>163</v>
      </c>
      <c r="B72" s="1" t="s">
        <v>62</v>
      </c>
      <c r="C72" s="1" t="s">
        <v>67</v>
      </c>
      <c r="D72" s="1">
        <v>400</v>
      </c>
      <c r="E72" s="1">
        <v>6</v>
      </c>
      <c r="F72" s="1">
        <f t="shared" si="3"/>
        <v>2400</v>
      </c>
      <c r="G72" s="2"/>
      <c r="H72" s="5">
        <f t="shared" si="4"/>
        <v>0</v>
      </c>
    </row>
    <row r="73" spans="1:8" x14ac:dyDescent="0.25">
      <c r="A73" s="2" t="s">
        <v>164</v>
      </c>
      <c r="B73" s="1" t="s">
        <v>63</v>
      </c>
      <c r="C73" s="1" t="s">
        <v>76</v>
      </c>
      <c r="D73" s="1">
        <v>2</v>
      </c>
      <c r="E73" s="1"/>
      <c r="F73" s="1">
        <f>+D73</f>
        <v>2</v>
      </c>
      <c r="G73" s="2"/>
      <c r="H73" s="5">
        <f t="shared" si="4"/>
        <v>0</v>
      </c>
    </row>
    <row r="74" spans="1:8" x14ac:dyDescent="0.25">
      <c r="A74" s="2" t="s">
        <v>165</v>
      </c>
      <c r="B74" s="1" t="s">
        <v>64</v>
      </c>
      <c r="C74" s="1" t="s">
        <v>77</v>
      </c>
      <c r="D74" s="1">
        <v>20</v>
      </c>
      <c r="E74" s="1"/>
      <c r="F74" s="1">
        <v>20</v>
      </c>
      <c r="G74" s="2"/>
      <c r="H74" s="5">
        <f t="shared" si="4"/>
        <v>0</v>
      </c>
    </row>
    <row r="75" spans="1:8" x14ac:dyDescent="0.25">
      <c r="A75" s="2" t="s">
        <v>166</v>
      </c>
      <c r="B75" s="1" t="s">
        <v>113</v>
      </c>
      <c r="C75" s="1" t="s">
        <v>117</v>
      </c>
      <c r="D75" s="1">
        <v>1</v>
      </c>
      <c r="E75" s="1">
        <v>6</v>
      </c>
      <c r="F75" s="1">
        <f>+D75*E75</f>
        <v>6</v>
      </c>
      <c r="G75" s="2"/>
      <c r="H75" s="5">
        <f t="shared" si="4"/>
        <v>0</v>
      </c>
    </row>
    <row r="76" spans="1:8" x14ac:dyDescent="0.25">
      <c r="A76" s="19" t="s">
        <v>167</v>
      </c>
      <c r="B76" s="18" t="s">
        <v>19</v>
      </c>
      <c r="C76" s="18"/>
      <c r="D76" s="18"/>
      <c r="E76" s="18"/>
      <c r="F76" s="18"/>
      <c r="G76" s="19"/>
      <c r="H76" s="20">
        <f t="shared" si="4"/>
        <v>0</v>
      </c>
    </row>
    <row r="77" spans="1:8" x14ac:dyDescent="0.25">
      <c r="A77" s="2" t="s">
        <v>168</v>
      </c>
      <c r="B77" s="1" t="s">
        <v>20</v>
      </c>
      <c r="C77" s="1" t="s">
        <v>78</v>
      </c>
      <c r="D77" s="1">
        <v>20</v>
      </c>
      <c r="E77" s="1"/>
      <c r="F77" s="1">
        <v>20</v>
      </c>
      <c r="G77" s="2"/>
      <c r="H77" s="5">
        <f t="shared" si="4"/>
        <v>0</v>
      </c>
    </row>
    <row r="78" spans="1:8" x14ac:dyDescent="0.25">
      <c r="A78" s="2" t="s">
        <v>169</v>
      </c>
      <c r="B78" s="1" t="s">
        <v>53</v>
      </c>
      <c r="C78" s="1" t="s">
        <v>79</v>
      </c>
      <c r="D78" s="1">
        <v>50</v>
      </c>
      <c r="E78" s="1"/>
      <c r="F78" s="1">
        <v>50</v>
      </c>
      <c r="G78" s="2"/>
      <c r="H78" s="5">
        <f t="shared" si="4"/>
        <v>0</v>
      </c>
    </row>
    <row r="79" spans="1:8" x14ac:dyDescent="0.25">
      <c r="A79" s="2" t="s">
        <v>170</v>
      </c>
      <c r="B79" s="1" t="s">
        <v>21</v>
      </c>
      <c r="C79" s="1" t="s">
        <v>79</v>
      </c>
      <c r="D79" s="1">
        <v>50</v>
      </c>
      <c r="E79" s="1"/>
      <c r="F79" s="1">
        <v>50</v>
      </c>
      <c r="G79" s="2"/>
      <c r="H79" s="5">
        <f t="shared" si="4"/>
        <v>0</v>
      </c>
    </row>
    <row r="80" spans="1:8" x14ac:dyDescent="0.25">
      <c r="A80" s="2" t="s">
        <v>171</v>
      </c>
      <c r="B80" s="1" t="s">
        <v>22</v>
      </c>
      <c r="C80" s="1" t="s">
        <v>79</v>
      </c>
      <c r="D80" s="1">
        <v>20</v>
      </c>
      <c r="E80" s="1"/>
      <c r="F80" s="1">
        <v>20</v>
      </c>
      <c r="G80" s="2"/>
      <c r="H80" s="5">
        <f t="shared" si="4"/>
        <v>0</v>
      </c>
    </row>
    <row r="81" spans="1:8" x14ac:dyDescent="0.25">
      <c r="A81" s="2" t="s">
        <v>172</v>
      </c>
      <c r="B81" s="1" t="s">
        <v>54</v>
      </c>
      <c r="C81" s="1" t="s">
        <v>79</v>
      </c>
      <c r="D81" s="1">
        <v>2</v>
      </c>
      <c r="E81" s="1"/>
      <c r="F81" s="1">
        <v>2</v>
      </c>
      <c r="G81" s="2"/>
      <c r="H81" s="5">
        <f t="shared" si="4"/>
        <v>0</v>
      </c>
    </row>
    <row r="82" spans="1:8" x14ac:dyDescent="0.25">
      <c r="A82" s="2" t="s">
        <v>173</v>
      </c>
      <c r="B82" s="1" t="s">
        <v>55</v>
      </c>
      <c r="C82" s="1" t="s">
        <v>79</v>
      </c>
      <c r="D82" s="1">
        <v>2</v>
      </c>
      <c r="E82" s="1"/>
      <c r="F82" s="1">
        <v>2</v>
      </c>
      <c r="G82" s="2"/>
      <c r="H82" s="5">
        <f t="shared" si="4"/>
        <v>0</v>
      </c>
    </row>
    <row r="83" spans="1:8" x14ac:dyDescent="0.25">
      <c r="A83" s="2" t="s">
        <v>174</v>
      </c>
      <c r="B83" s="1" t="s">
        <v>56</v>
      </c>
      <c r="C83" s="1" t="s">
        <v>79</v>
      </c>
      <c r="D83" s="1">
        <v>2</v>
      </c>
      <c r="E83" s="1"/>
      <c r="F83" s="1">
        <v>2</v>
      </c>
      <c r="G83" s="2"/>
      <c r="H83" s="5">
        <f t="shared" si="4"/>
        <v>0</v>
      </c>
    </row>
    <row r="84" spans="1:8" x14ac:dyDescent="0.25">
      <c r="A84" s="2" t="s">
        <v>175</v>
      </c>
      <c r="B84" s="1" t="s">
        <v>57</v>
      </c>
      <c r="C84" s="1" t="s">
        <v>79</v>
      </c>
      <c r="D84" s="1">
        <v>3</v>
      </c>
      <c r="E84" s="1"/>
      <c r="F84" s="1">
        <v>3</v>
      </c>
      <c r="G84" s="2"/>
      <c r="H84" s="5">
        <f t="shared" si="4"/>
        <v>0</v>
      </c>
    </row>
    <row r="85" spans="1:8" x14ac:dyDescent="0.25">
      <c r="A85" s="2" t="s">
        <v>176</v>
      </c>
      <c r="B85" s="1" t="s">
        <v>103</v>
      </c>
      <c r="C85" s="1" t="s">
        <v>73</v>
      </c>
      <c r="D85" s="1">
        <v>100</v>
      </c>
      <c r="E85" s="1">
        <v>6</v>
      </c>
      <c r="F85" s="1">
        <f t="shared" si="3"/>
        <v>600</v>
      </c>
      <c r="G85" s="2"/>
      <c r="H85" s="5">
        <f t="shared" si="4"/>
        <v>0</v>
      </c>
    </row>
    <row r="86" spans="1:8" x14ac:dyDescent="0.25">
      <c r="A86" s="2" t="s">
        <v>177</v>
      </c>
      <c r="B86" s="1" t="s">
        <v>23</v>
      </c>
      <c r="C86" s="1" t="s">
        <v>79</v>
      </c>
      <c r="D86" s="1">
        <v>400</v>
      </c>
      <c r="E86" s="1"/>
      <c r="F86" s="1">
        <v>400</v>
      </c>
      <c r="G86" s="2"/>
      <c r="H86" s="5">
        <f t="shared" si="4"/>
        <v>0</v>
      </c>
    </row>
    <row r="87" spans="1:8" x14ac:dyDescent="0.25">
      <c r="A87" s="2" t="s">
        <v>178</v>
      </c>
      <c r="B87" s="1" t="s">
        <v>24</v>
      </c>
      <c r="C87" s="1" t="s">
        <v>80</v>
      </c>
      <c r="D87" s="1">
        <v>120</v>
      </c>
      <c r="E87" s="1"/>
      <c r="F87" s="1">
        <v>120</v>
      </c>
      <c r="G87" s="2"/>
      <c r="H87" s="5">
        <f t="shared" si="4"/>
        <v>0</v>
      </c>
    </row>
    <row r="88" spans="1:8" x14ac:dyDescent="0.25">
      <c r="A88" s="19">
        <v>2.6</v>
      </c>
      <c r="B88" s="18" t="s">
        <v>25</v>
      </c>
      <c r="C88" s="18"/>
      <c r="D88" s="18"/>
      <c r="E88" s="18"/>
      <c r="F88" s="18"/>
      <c r="G88" s="19"/>
      <c r="H88" s="20">
        <f t="shared" si="4"/>
        <v>0</v>
      </c>
    </row>
    <row r="89" spans="1:8" x14ac:dyDescent="0.25">
      <c r="A89" s="2" t="s">
        <v>179</v>
      </c>
      <c r="B89" s="1" t="s">
        <v>26</v>
      </c>
      <c r="C89" s="1" t="s">
        <v>79</v>
      </c>
      <c r="D89" s="1">
        <v>100</v>
      </c>
      <c r="E89" s="1"/>
      <c r="F89" s="1">
        <v>100</v>
      </c>
      <c r="G89" s="2"/>
      <c r="H89" s="5">
        <f t="shared" si="4"/>
        <v>0</v>
      </c>
    </row>
    <row r="90" spans="1:8" x14ac:dyDescent="0.25">
      <c r="A90" s="2" t="s">
        <v>180</v>
      </c>
      <c r="B90" s="1" t="s">
        <v>104</v>
      </c>
      <c r="C90" s="1" t="s">
        <v>81</v>
      </c>
      <c r="D90" s="1">
        <v>1</v>
      </c>
      <c r="E90" s="1"/>
      <c r="F90" s="1">
        <v>1</v>
      </c>
      <c r="G90" s="2"/>
      <c r="H90" s="5">
        <f t="shared" si="4"/>
        <v>0</v>
      </c>
    </row>
    <row r="91" spans="1:8" x14ac:dyDescent="0.25">
      <c r="A91" s="2" t="s">
        <v>181</v>
      </c>
      <c r="B91" s="1" t="s">
        <v>27</v>
      </c>
      <c r="C91" s="1" t="s">
        <v>79</v>
      </c>
      <c r="D91" s="1">
        <v>12</v>
      </c>
      <c r="E91" s="1"/>
      <c r="F91" s="1">
        <v>12</v>
      </c>
      <c r="G91" s="2"/>
      <c r="H91" s="5">
        <f t="shared" si="4"/>
        <v>0</v>
      </c>
    </row>
    <row r="92" spans="1:8" ht="36.75" customHeight="1" x14ac:dyDescent="0.25">
      <c r="A92" s="2" t="s">
        <v>182</v>
      </c>
      <c r="B92" s="1" t="s">
        <v>65</v>
      </c>
      <c r="C92" s="1" t="s">
        <v>79</v>
      </c>
      <c r="D92" s="1">
        <v>1</v>
      </c>
      <c r="E92" s="1">
        <v>6</v>
      </c>
      <c r="F92" s="1">
        <f t="shared" si="3"/>
        <v>6</v>
      </c>
      <c r="G92" s="2"/>
      <c r="H92" s="5">
        <f t="shared" si="4"/>
        <v>0</v>
      </c>
    </row>
    <row r="93" spans="1:8" ht="28.5" x14ac:dyDescent="0.25">
      <c r="A93" s="2" t="s">
        <v>183</v>
      </c>
      <c r="B93" s="1" t="s">
        <v>61</v>
      </c>
      <c r="C93" s="1" t="s">
        <v>79</v>
      </c>
      <c r="D93" s="1">
        <v>1</v>
      </c>
      <c r="E93" s="1">
        <v>6</v>
      </c>
      <c r="F93" s="1">
        <f t="shared" si="3"/>
        <v>6</v>
      </c>
      <c r="G93" s="2"/>
      <c r="H93" s="5">
        <f t="shared" si="4"/>
        <v>0</v>
      </c>
    </row>
    <row r="94" spans="1:8" x14ac:dyDescent="0.25">
      <c r="B94" s="11"/>
      <c r="C94" s="12"/>
      <c r="D94" s="12"/>
      <c r="E94" s="12"/>
      <c r="F94" s="12"/>
      <c r="G94" s="13" t="s">
        <v>99</v>
      </c>
      <c r="H94" s="14">
        <f>SUM(H3:H93)</f>
        <v>0</v>
      </c>
    </row>
    <row r="95" spans="1:8" x14ac:dyDescent="0.25">
      <c r="G95" s="13" t="s">
        <v>100</v>
      </c>
      <c r="H95" s="15">
        <f>+H94*0.19</f>
        <v>0</v>
      </c>
    </row>
    <row r="96" spans="1:8" ht="25.5" customHeight="1" x14ac:dyDescent="0.25">
      <c r="B96" s="16"/>
      <c r="C96" s="16"/>
      <c r="D96" s="16"/>
      <c r="E96" s="16"/>
      <c r="F96" s="16"/>
      <c r="G96" s="13" t="s">
        <v>101</v>
      </c>
      <c r="H96" s="14">
        <f>+H94+H95</f>
        <v>0</v>
      </c>
    </row>
  </sheetData>
  <autoFilter ref="B2:H96"/>
  <mergeCells count="1">
    <mergeCell ref="A1:B1"/>
  </mergeCells>
  <pageMargins left="0.7" right="0.7" top="0.75" bottom="0.75" header="0.3" footer="0.3"/>
  <pageSetup orientation="portrait" horizontalDpi="4294967295" verticalDpi="4294967295" r:id="rId1"/>
  <ignoredErrors>
    <ignoredError sqref="F73 F1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Total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Lopera Alvarez</dc:creator>
  <cp:lastModifiedBy>Nestor Hugo Zapata Carmona</cp:lastModifiedBy>
  <dcterms:created xsi:type="dcterms:W3CDTF">2018-05-02T15:48:43Z</dcterms:created>
  <dcterms:modified xsi:type="dcterms:W3CDTF">2018-05-09T15:15:23Z</dcterms:modified>
</cp:coreProperties>
</file>