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320" windowHeight="7710"/>
  </bookViews>
  <sheets>
    <sheet name="G1" sheetId="3" r:id="rId1"/>
    <sheet name="G2" sheetId="4" r:id="rId2"/>
    <sheet name="G3" sheetId="5" r:id="rId3"/>
    <sheet name="G4" sheetId="6" r:id="rId4"/>
    <sheet name="G5" sheetId="7" r:id="rId5"/>
    <sheet name="G6" sheetId="8" r:id="rId6"/>
    <sheet name="G7" sheetId="9" r:id="rId7"/>
    <sheet name="G8" sheetId="10" r:id="rId8"/>
    <sheet name="G9" sheetId="11" r:id="rId9"/>
    <sheet name="G10" sheetId="12" r:id="rId10"/>
    <sheet name="G11" sheetId="13" r:id="rId11"/>
    <sheet name="G12" sheetId="14" r:id="rId12"/>
    <sheet name="G13" sheetId="15" r:id="rId13"/>
    <sheet name="Resumen" sheetId="17" r:id="rId14"/>
  </sheets>
  <calcPr calcId="145621"/>
</workbook>
</file>

<file path=xl/calcChain.xml><?xml version="1.0" encoding="utf-8"?>
<calcChain xmlns="http://schemas.openxmlformats.org/spreadsheetml/2006/main">
  <c r="H40" i="3" l="1"/>
  <c r="H40" i="15" l="1"/>
  <c r="H39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13" i="15"/>
  <c r="H12" i="15"/>
  <c r="H11" i="15"/>
  <c r="H10" i="15"/>
  <c r="H9" i="15"/>
  <c r="H8" i="15"/>
  <c r="H40" i="14"/>
  <c r="H39" i="14"/>
  <c r="H38" i="14"/>
  <c r="H37" i="14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13" i="14"/>
  <c r="H12" i="14"/>
  <c r="H11" i="14"/>
  <c r="H10" i="14"/>
  <c r="H9" i="14"/>
  <c r="H8" i="14"/>
  <c r="H40" i="13"/>
  <c r="H39" i="13"/>
  <c r="H38" i="13"/>
  <c r="H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13" i="13"/>
  <c r="H12" i="13"/>
  <c r="H11" i="13"/>
  <c r="H10" i="13"/>
  <c r="H9" i="13"/>
  <c r="H8" i="13"/>
  <c r="H40" i="12"/>
  <c r="H39" i="12"/>
  <c r="H38" i="12"/>
  <c r="H37" i="12"/>
  <c r="H36" i="12"/>
  <c r="H35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13" i="12"/>
  <c r="H12" i="12"/>
  <c r="H11" i="12"/>
  <c r="H10" i="12"/>
  <c r="H9" i="12"/>
  <c r="H8" i="12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13" i="11"/>
  <c r="H12" i="11"/>
  <c r="H11" i="11"/>
  <c r="H10" i="11"/>
  <c r="H9" i="11"/>
  <c r="H8" i="11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13" i="10"/>
  <c r="H12" i="10"/>
  <c r="H11" i="10"/>
  <c r="H10" i="10"/>
  <c r="H9" i="10"/>
  <c r="H8" i="10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13" i="9"/>
  <c r="H12" i="9"/>
  <c r="H11" i="9"/>
  <c r="H10" i="9"/>
  <c r="H9" i="9"/>
  <c r="H8" i="9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13" i="8"/>
  <c r="H12" i="8"/>
  <c r="H11" i="8"/>
  <c r="H10" i="8"/>
  <c r="H9" i="8"/>
  <c r="H8" i="8"/>
  <c r="H14" i="8" s="1"/>
  <c r="H15" i="8" s="1"/>
  <c r="H16" i="8" s="1"/>
  <c r="C10" i="17" s="1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13" i="7"/>
  <c r="H12" i="7"/>
  <c r="H11" i="7"/>
  <c r="H10" i="7"/>
  <c r="H9" i="7"/>
  <c r="H8" i="7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13" i="6"/>
  <c r="H12" i="6"/>
  <c r="H11" i="6"/>
  <c r="H10" i="6"/>
  <c r="H9" i="6"/>
  <c r="H8" i="6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13" i="5"/>
  <c r="H12" i="5"/>
  <c r="H11" i="5"/>
  <c r="H10" i="5"/>
  <c r="H9" i="5"/>
  <c r="H8" i="5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13" i="4"/>
  <c r="H12" i="4"/>
  <c r="H11" i="4"/>
  <c r="H10" i="4"/>
  <c r="H9" i="4"/>
  <c r="H8" i="4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2" i="3"/>
  <c r="H11" i="3"/>
  <c r="H10" i="3"/>
  <c r="H9" i="3"/>
  <c r="H8" i="3"/>
  <c r="H7" i="3"/>
  <c r="H14" i="10" l="1"/>
  <c r="H15" i="10" s="1"/>
  <c r="H16" i="10" s="1"/>
  <c r="C12" i="17" s="1"/>
  <c r="H14" i="7"/>
  <c r="H15" i="7" s="1"/>
  <c r="H16" i="7" s="1"/>
  <c r="C9" i="17" s="1"/>
  <c r="H41" i="3"/>
  <c r="D5" i="17" s="1"/>
  <c r="H42" i="4"/>
  <c r="D6" i="17" s="1"/>
  <c r="H14" i="15"/>
  <c r="H15" i="15" s="1"/>
  <c r="H16" i="15" s="1"/>
  <c r="C17" i="17" s="1"/>
  <c r="H14" i="13"/>
  <c r="H15" i="13" s="1"/>
  <c r="H16" i="13" s="1"/>
  <c r="C15" i="17" s="1"/>
  <c r="H14" i="12"/>
  <c r="H15" i="12" s="1"/>
  <c r="H16" i="12" s="1"/>
  <c r="C14" i="17" s="1"/>
  <c r="H14" i="4"/>
  <c r="H15" i="4" s="1"/>
  <c r="H16" i="4" s="1"/>
  <c r="C6" i="17" s="1"/>
  <c r="H41" i="13"/>
  <c r="D15" i="17" s="1"/>
  <c r="H41" i="9"/>
  <c r="D11" i="17" s="1"/>
  <c r="H42" i="7"/>
  <c r="D9" i="17" s="1"/>
  <c r="H42" i="6"/>
  <c r="D8" i="17" s="1"/>
  <c r="H42" i="8"/>
  <c r="D10" i="17" s="1"/>
  <c r="H41" i="10"/>
  <c r="D12" i="17" s="1"/>
  <c r="H41" i="15"/>
  <c r="D17" i="17" s="1"/>
  <c r="H41" i="14"/>
  <c r="D16" i="17" s="1"/>
  <c r="H14" i="14"/>
  <c r="H15" i="14" s="1"/>
  <c r="H16" i="14" s="1"/>
  <c r="C16" i="17" s="1"/>
  <c r="H41" i="12"/>
  <c r="D14" i="17" s="1"/>
  <c r="H41" i="11"/>
  <c r="D13" i="17" s="1"/>
  <c r="H14" i="11"/>
  <c r="H15" i="11" s="1"/>
  <c r="H16" i="11" s="1"/>
  <c r="C13" i="17" s="1"/>
  <c r="H14" i="9"/>
  <c r="H15" i="9" s="1"/>
  <c r="H16" i="9" s="1"/>
  <c r="C11" i="17" s="1"/>
  <c r="H14" i="6"/>
  <c r="H15" i="6" s="1"/>
  <c r="H16" i="6" s="1"/>
  <c r="C8" i="17" s="1"/>
  <c r="H42" i="5"/>
  <c r="D7" i="17" s="1"/>
  <c r="H14" i="5"/>
  <c r="H15" i="5" s="1"/>
  <c r="H16" i="5" s="1"/>
  <c r="C7" i="17" s="1"/>
  <c r="H13" i="3"/>
  <c r="H14" i="3" s="1"/>
  <c r="H15" i="3" s="1"/>
  <c r="C5" i="17" s="1"/>
  <c r="E16" i="17" l="1"/>
  <c r="E14" i="17"/>
  <c r="E10" i="17"/>
  <c r="E11" i="17"/>
  <c r="E13" i="17"/>
  <c r="E15" i="17"/>
  <c r="E12" i="17"/>
  <c r="E9" i="17"/>
  <c r="E8" i="17"/>
  <c r="E17" i="17"/>
  <c r="E7" i="17"/>
  <c r="E6" i="17"/>
  <c r="E5" i="17"/>
  <c r="E18" i="17" l="1"/>
</calcChain>
</file>

<file path=xl/sharedStrings.xml><?xml version="1.0" encoding="utf-8"?>
<sst xmlns="http://schemas.openxmlformats.org/spreadsheetml/2006/main" count="1111" uniqueCount="74">
  <si>
    <t>ÍTEM</t>
  </si>
  <si>
    <t>UND</t>
  </si>
  <si>
    <t>CANT</t>
  </si>
  <si>
    <t>ANEXO No. 2 – PROPUESTA ECONÓMICA</t>
  </si>
  <si>
    <t>UPS ONLINE DE 1 KVA TIPO TORRE PARA CAMARA Y NODO</t>
  </si>
  <si>
    <t>DESCRIPCIÓN</t>
  </si>
  <si>
    <t>VALOR PARCIAL</t>
  </si>
  <si>
    <t>INFRAESTRUCTURA CAMARAS</t>
  </si>
  <si>
    <t>CORONA ANTIESCALATORIA Y AVISOS PELIGRO ALTO VOLTAJE</t>
  </si>
  <si>
    <t>ML</t>
  </si>
  <si>
    <t>SUBTOTAL</t>
  </si>
  <si>
    <t>TOTAL</t>
  </si>
  <si>
    <t>SUMINISTRO</t>
  </si>
  <si>
    <t>INSTALACIÓN</t>
  </si>
  <si>
    <t>GABINETE DE EQUIPOS</t>
  </si>
  <si>
    <t>LICENCIA CAMARA</t>
  </si>
  <si>
    <t>IVA</t>
  </si>
  <si>
    <t>CAMARA IP AUTODOMO PTZ EXTERIOR RESOLUCION FULL HD</t>
  </si>
  <si>
    <t>MODULO DE AUSENCIA DE ENERGIA Y APERTURA PUERTA</t>
  </si>
  <si>
    <t>ALTAVOZ DE TECNOLOGIA IP</t>
  </si>
  <si>
    <t>SWITCH OPTICO PARA INSTALACION EN GABINETE CCTV</t>
  </si>
  <si>
    <t>BRAZO ESCUALIZABLE PARA CAMARA</t>
  </si>
  <si>
    <t>Un</t>
  </si>
  <si>
    <t>POSTE DE FIBRA DE VIDRIO DE 14 MTS</t>
  </si>
  <si>
    <t>POSTE DE FIBRA DE VIDRIO DE 16 MTS</t>
  </si>
  <si>
    <t>POSTE DE CONCRETO DE 12 MTS</t>
  </si>
  <si>
    <t>POSTE DE CONCRETO DE 14 MTS</t>
  </si>
  <si>
    <t>POSTE DE CONCRETO DE 16 MTS</t>
  </si>
  <si>
    <t>DUCTERIA INTERNA POSTE</t>
  </si>
  <si>
    <t>FIBRA OPTICA MONOMODO AEREA O CANALIZADA</t>
  </si>
  <si>
    <t>SISTEMA DE PUESTA A TIERRA</t>
  </si>
  <si>
    <t>CAJA DE REGISTRO 50X50</t>
  </si>
  <si>
    <t>CANALIZACIÓN BLANDA</t>
  </si>
  <si>
    <t>CANALIZACIÓN DURA</t>
  </si>
  <si>
    <t>ACOMETIDA ELECTRICA EN CABLE TIPO TRENZA</t>
  </si>
  <si>
    <t>CABLE UTP CATEGORIA 6A</t>
  </si>
  <si>
    <t>TUBERIA IMC 1</t>
  </si>
  <si>
    <t>CABLE DE COBRE ENCAUCHETADO 3X8</t>
  </si>
  <si>
    <t>CORAZA METALICA 3/4". INLCUYE ACCESORIOS</t>
  </si>
  <si>
    <t>CONECTOR API RECTO O CURVO 3/4"</t>
  </si>
  <si>
    <t>CORAZA METALICA 1". INLCUYE ACCESORIOS</t>
  </si>
  <si>
    <t>CONECTOR API RECTO O CURVO 1"</t>
  </si>
  <si>
    <t>PATCH CORD UTP CAT 5E 3FT INTERNOS</t>
  </si>
  <si>
    <t xml:space="preserve">SISTEMA CCTV </t>
  </si>
  <si>
    <t>GRUPO</t>
  </si>
  <si>
    <t>TOTAL PROYECTO</t>
  </si>
  <si>
    <t>VALOR PARCIAL 
(IVA Incl)</t>
  </si>
  <si>
    <t>MÁSTIL PARA ANTENA EXTERNA TUBERIA IMC 1 1/2" 1.5M</t>
  </si>
  <si>
    <t>EQUIPOS</t>
  </si>
  <si>
    <t>INFRAESTRUCTURA</t>
  </si>
  <si>
    <t xml:space="preserve">VALOR TOTAL (en letras) </t>
  </si>
  <si>
    <t>Los valores unitarios son a todo costo (costos directos más indirectos).  En el análisis se tuvieron en cuenta los siguientes porcentajes :</t>
  </si>
  <si>
    <t>Administración(A)</t>
  </si>
  <si>
    <t xml:space="preserve">Utilidad  (U)           </t>
  </si>
  <si>
    <t xml:space="preserve">Total AU       </t>
  </si>
  <si>
    <t xml:space="preserve">Nota:  </t>
  </si>
  <si>
    <t>1. El proponente debe considerar e incluir, todas y cada  una de  la especificaciones señaladas en los respectivos ítems, para la elaboración de su oferta.</t>
  </si>
  <si>
    <t>EQUIPOS
(IVA Incl)</t>
  </si>
  <si>
    <t>INFRAESTRUCTURA 
(IVA Incl)</t>
  </si>
  <si>
    <t>ADQUISICION DE SISTEMA DE VIDEOVIGILANCIA (CCTV) PARA LA AMPLIACIÓN DEL SISTEMA EXISTENTE DE LA CIUDAD DE MEDELLÍN 
SEGUNDA ETAPA DEL PLAN MAESTRO
GRUPO 12 - COMUNA 3</t>
  </si>
  <si>
    <t>ADQUISICION DE SISTEMA DE VIDEOVIGILANCIA (CCTV) PARA LA AMPLIACIÓN DEL SISTEMA EXISTENTE DE LA CIUDAD DE MEDELLÍN 
SEGUNDA ETAPA DEL PLAN MAESTRO
GRUPO 13 - COMUNAS 1, 2, 6, 13 Y CORREGIMIENTO 60</t>
  </si>
  <si>
    <t>ADQUISICION DE SISTEMA DE VIDEOVIGILANCIA (CCTV) PARA LA AMPLIACIÓN DEL SISTEMA EXISTENTE DE LA CIUDAD DE MEDELLÍN 
SEGUNDA ETAPA DEL PLAN MAESTRO
GRUPO 11 - COMUNA 8</t>
  </si>
  <si>
    <t>ADQUISICION DE SISTEMA DE VIDEOVIGILANCIA (CCTV) PARA LA AMPLIACIÓN DEL SISTEMA EXISTENTE DE LA CIUDAD DE MEDELLÍN 
SEGUNDA ETAPA DEL PLAN MAESTRO
GRUPO 10 - COMUNA 9</t>
  </si>
  <si>
    <t>ADQUISICION DE SISTEMA DE VIDEOVIGILANCIA (CCTV) PARA LA AMPLIACIÓN DEL SISTEMA EXISTENTE DE LA CIUDAD DE MEDELLÍN 
SEGUNDA ETAPA DEL PLAN MAESTRO
GRUPO 9 - COMUNA 14</t>
  </si>
  <si>
    <t>ADQUISICION DE SISTEMA DE VIDEOVIGILANCIA (CCTV) PARA LA AMPLIACIÓN DEL SISTEMA EXISTENTE DE LA CIUDAD DE MEDELLÍN 
SEGUNDA ETAPA DEL PLAN MAESTRO
GRUPO 8 - COMUNA 4</t>
  </si>
  <si>
    <t>ADQUISICION DE SISTEMA DE VIDEOVIGILANCIA (CCTV) PARA LA AMPLIACIÓN DEL SISTEMA EXISTENTE DE LA CIUDAD DE MEDELLÍN 
SEGUNDA ETAPA DEL PLAN MAESTRO
GRUPO 7 - COMUNA 12</t>
  </si>
  <si>
    <t>ADQUISICION DE SISTEMA DE VIDEOVIGILANCIA (CCTV) PARA LA AMPLIACIÓN DEL SISTEMA EXISTENTE DE LA CIUDAD DE MEDELLÍN 
SEGUNDA ETAPA DEL PLAN MAESTRO
GRUPO 6 - COMUNA 7</t>
  </si>
  <si>
    <t>ADQUISICION DE SISTEMA DE VIDEOVIGILANCIA (CCTV) PARA LA AMPLIACIÓN DEL SISTEMA EXISTENTE DE LA CIUDAD DE MEDELLÍN 
SEGUNDA ETAPA DEL PLAN MAESTRO
GRUPO 5 - COMUNA 15</t>
  </si>
  <si>
    <t>ADQUISICION DE SISTEMA DE VIDEOVIGILANCIA (CCTV) PARA LA AMPLIACIÓN DEL SISTEMA EXISTENTE DE LA CIUDAD DE MEDELLÍN 
SEGUNDA ETAPA DEL PLAN MAESTRO
GRUPO 4 - COMUNA 5</t>
  </si>
  <si>
    <t>ADQUISICION DE SISTEMA DE VIDEOVIGILANCIA (CCTV) PARA LA AMPLIACIÓN DEL SISTEMA EXISTENTE DE LA CIUDAD DE MEDELLÍN 
SEGUNDA ETAPA DEL PLAN MAESTRO
GRUPO 3 - COMUNA 16</t>
  </si>
  <si>
    <t>ADQUISICION DE SISTEMA DE VIDEOVIGILANCIA (CCTV) PARA LA AMPLIACIÓN DEL SISTEMA EXISTENTE DE LA CIUDAD DE MEDELLÍN 
SEGUNDA ETAPA DEL PLAN MAESTRO
GRUPO 2 - COMUNA 11</t>
  </si>
  <si>
    <t>ADQUISICION DE SISTEMA DE VIDEOVIGILANCIA (CCTV) PARA LA AMPLIACIÓN DEL SISTEMA EXISTENTE DE LA CIUDAD DE MEDELLÍN 
SEGUNDA ETAPA DEL PLAN MAESTRO
GRUPO 1 - COMUNA 10</t>
  </si>
  <si>
    <t xml:space="preserve">ADQUISICION DE SISTEMA DE VIDEOVIGILANCIA (CCTV) PARA LA AMPLIACIÓN DEL SISTEMA EXISTENTE DE LA CIUDAD DE MEDELLÍN 
SEGUNDA ETAPA DEL PLAN MAESTRO
</t>
  </si>
  <si>
    <t>2. Se entenderán incorporados en la propuesta comercial las contribuciones y demás impuestos originados en cada componente, actividad y/o item. Se aclara que el valor de contribución especial se aplicará sobre el componente de instalación y/o adecuación de obra civil.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</si>
</sst>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_ &quot;$&quot;\ * #,##0_ ;_ &quot;$&quot;\ * \-#,##0_ ;_ &quot;$&quot;\ * &quot;-&quot;??_ ;_ @_ "/>
    <numFmt numFmtId="166" formatCode="_-[$$-240A]\ * #,##0_ ;_-[$$-240A]\ * \-#,##0\ ;_-[$$-240A]\ * &quot;-&quot;_ ;_-@_ "/>
    <numFmt numFmtId="167" formatCode="_(&quot;$&quot;\ * #,##0_);_(&quot;$&quot;\ * \(#,##0\);_(&quot;$&quot;\ * &quot;-&quot;??_);_(@_)"/>
    <numFmt numFmtId="168" formatCode="_-* #,##0.00\ _€_-;\-* #,##0.00\ _€_-;_-* &quot;-&quot;??\ _€_-;_-@_-"/>
    <numFmt numFmtId="169" formatCode="_-* #,##0.00\ _p_t_a_-;\-* #,##0.00\ _p_t_a_-;_-* &quot;-&quot;??\ _p_t_a_-;_-@_-"/>
    <numFmt numFmtId="170" formatCode="_ [$€]\ * #,##0.00_ ;_ [$€]\ * \-#,##0.00_ ;_ [$€]\ * &quot;-&quot;??_ ;_ @_ "/>
    <numFmt numFmtId="171" formatCode="_-* #,##0.00\ _$_-;\-* #,##0.00\ _$_-;_-* &quot;-&quot;??\ _$_-;_-@_-"/>
    <numFmt numFmtId="172" formatCode="_-* #,##0.00\ &quot;$&quot;_-;\-* #,##0.00\ &quot;$&quot;_-;_-* &quot;-&quot;??\ &quot;$&quot;_-;_-@_-"/>
    <numFmt numFmtId="173" formatCode="_ &quot;$&quot;\ * #,##0_ ;_ &quot;$&quot;\ * \-#,##0_ ;_ &quot;$&quot;\ * &quot;-&quot;_ ;_ @_ "/>
    <numFmt numFmtId="174" formatCode="_([$$-240A]\ * #,##0_);_([$$-240A]\ * \(#,##0\);_([$$-240A]\ * &quot;-&quot;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Calibri"/>
      <family val="2"/>
      <scheme val="minor"/>
    </font>
    <font>
      <sz val="10"/>
      <name val="Helv"/>
      <charset val="204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Helv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 applyNumberFormat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4" fontId="10" fillId="0" borderId="0" applyFont="0" applyFill="0" applyBorder="0" applyAlignment="0" applyProtection="0"/>
    <xf numFmtId="0" fontId="2" fillId="0" borderId="0"/>
    <xf numFmtId="0" fontId="12" fillId="0" borderId="0"/>
    <xf numFmtId="0" fontId="2" fillId="0" borderId="0"/>
    <xf numFmtId="169" fontId="2" fillId="0" borderId="0" applyFont="0" applyFill="0" applyBorder="0" applyAlignment="0" applyProtection="0"/>
    <xf numFmtId="0" fontId="12" fillId="0" borderId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174" fontId="2" fillId="0" borderId="0"/>
    <xf numFmtId="174" fontId="1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5" fillId="0" borderId="0"/>
  </cellStyleXfs>
  <cellXfs count="47">
    <xf numFmtId="0" fontId="0" fillId="0" borderId="0" xfId="0"/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 applyProtection="1">
      <alignment horizontal="center" vertical="center"/>
      <protection locked="0"/>
    </xf>
    <xf numFmtId="3" fontId="5" fillId="0" borderId="1" xfId="3" applyNumberFormat="1" applyFont="1" applyFill="1" applyBorder="1" applyAlignment="1" applyProtection="1">
      <alignment horizontal="center" vertical="center" wrapText="1"/>
    </xf>
    <xf numFmtId="3" fontId="5" fillId="0" borderId="1" xfId="3" applyNumberFormat="1" applyFont="1" applyFill="1" applyBorder="1" applyAlignment="1" applyProtection="1">
      <alignment horizontal="left" vertical="center" wrapText="1"/>
    </xf>
    <xf numFmtId="165" fontId="7" fillId="0" borderId="1" xfId="1" applyNumberFormat="1" applyFont="1" applyFill="1" applyBorder="1" applyAlignment="1" applyProtection="1">
      <alignment horizontal="left" vertical="center" wrapText="1"/>
    </xf>
    <xf numFmtId="9" fontId="5" fillId="0" borderId="1" xfId="7" applyFont="1" applyFill="1" applyBorder="1" applyAlignment="1" applyProtection="1">
      <alignment horizontal="center" vertical="center" wrapText="1"/>
    </xf>
    <xf numFmtId="166" fontId="7" fillId="0" borderId="1" xfId="5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4" fillId="0" borderId="1" xfId="8" applyNumberFormat="1" applyFont="1" applyFill="1" applyBorder="1" applyAlignment="1">
      <alignment horizontal="left" vertical="center" wrapText="1"/>
    </xf>
    <xf numFmtId="165" fontId="4" fillId="0" borderId="1" xfId="4" applyNumberFormat="1" applyFont="1" applyFill="1" applyBorder="1" applyAlignment="1" applyProtection="1">
      <alignment horizontal="center" vertical="center"/>
    </xf>
    <xf numFmtId="0" fontId="4" fillId="0" borderId="1" xfId="2" applyFont="1" applyFill="1" applyBorder="1" applyAlignment="1">
      <alignment horizontal="center" vertical="top" wrapText="1"/>
    </xf>
    <xf numFmtId="0" fontId="4" fillId="0" borderId="1" xfId="2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wrapText="1"/>
    </xf>
    <xf numFmtId="3" fontId="5" fillId="2" borderId="1" xfId="3" applyNumberFormat="1" applyFont="1" applyFill="1" applyBorder="1" applyAlignment="1" applyProtection="1">
      <alignment horizontal="center" vertical="center" wrapText="1"/>
    </xf>
    <xf numFmtId="3" fontId="5" fillId="2" borderId="1" xfId="3" applyNumberFormat="1" applyFont="1" applyFill="1" applyBorder="1" applyAlignment="1" applyProtection="1">
      <alignment horizontal="left" vertical="center" wrapText="1"/>
    </xf>
    <xf numFmtId="3" fontId="11" fillId="0" borderId="1" xfId="3" applyNumberFormat="1" applyFont="1" applyFill="1" applyBorder="1" applyAlignment="1" applyProtection="1">
      <alignment horizontal="left" vertical="center" wrapText="1"/>
    </xf>
    <xf numFmtId="3" fontId="11" fillId="0" borderId="1" xfId="3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167" fontId="0" fillId="0" borderId="1" xfId="1" applyNumberFormat="1" applyFont="1" applyBorder="1"/>
    <xf numFmtId="3" fontId="5" fillId="0" borderId="2" xfId="3" applyNumberFormat="1" applyFont="1" applyFill="1" applyBorder="1" applyAlignment="1" applyProtection="1">
      <alignment horizontal="left" vertical="center" wrapText="1"/>
    </xf>
    <xf numFmtId="49" fontId="16" fillId="0" borderId="0" xfId="36" applyNumberFormat="1" applyFont="1" applyFill="1" applyBorder="1" applyAlignment="1" applyProtection="1">
      <alignment horizontal="center" vertical="top" wrapText="1"/>
      <protection locked="0"/>
    </xf>
    <xf numFmtId="0" fontId="13" fillId="0" borderId="0" xfId="36" applyFont="1" applyFill="1" applyBorder="1" applyAlignment="1" applyProtection="1">
      <alignment horizontal="center" vertical="top" wrapText="1"/>
      <protection locked="0"/>
    </xf>
    <xf numFmtId="0" fontId="14" fillId="0" borderId="0" xfId="36" applyFont="1" applyFill="1" applyBorder="1" applyAlignment="1" applyProtection="1">
      <alignment horizontal="left" vertical="top"/>
      <protection locked="0"/>
    </xf>
    <xf numFmtId="49" fontId="16" fillId="0" borderId="0" xfId="36" applyNumberFormat="1" applyFont="1" applyFill="1" applyBorder="1" applyAlignment="1" applyProtection="1">
      <alignment horizontal="center" vertical="top"/>
      <protection locked="0"/>
    </xf>
    <xf numFmtId="0" fontId="13" fillId="0" borderId="0" xfId="36" applyFont="1" applyFill="1" applyAlignment="1" applyProtection="1">
      <alignment horizontal="left" vertical="top"/>
      <protection locked="0"/>
    </xf>
    <xf numFmtId="49" fontId="16" fillId="0" borderId="0" xfId="36" applyNumberFormat="1" applyFont="1" applyFill="1" applyBorder="1" applyAlignment="1" applyProtection="1">
      <alignment horizontal="center" vertical="top" wrapText="1"/>
      <protection locked="0"/>
    </xf>
    <xf numFmtId="0" fontId="13" fillId="0" borderId="0" xfId="36" applyFont="1" applyFill="1" applyBorder="1" applyAlignment="1" applyProtection="1">
      <alignment horizontal="center" vertical="top" wrapText="1"/>
      <protection locked="0"/>
    </xf>
    <xf numFmtId="0" fontId="14" fillId="0" borderId="0" xfId="36" applyFont="1" applyFill="1" applyBorder="1" applyAlignment="1" applyProtection="1">
      <alignment horizontal="left" vertical="top"/>
      <protection locked="0"/>
    </xf>
    <xf numFmtId="49" fontId="16" fillId="0" borderId="0" xfId="36" applyNumberFormat="1" applyFont="1" applyFill="1" applyBorder="1" applyAlignment="1" applyProtection="1">
      <alignment horizontal="center" vertical="top"/>
      <protection locked="0"/>
    </xf>
    <xf numFmtId="0" fontId="7" fillId="0" borderId="4" xfId="5" applyFont="1" applyFill="1" applyBorder="1" applyAlignment="1">
      <alignment horizontal="right" vertical="center" wrapText="1"/>
    </xf>
    <xf numFmtId="0" fontId="7" fillId="0" borderId="3" xfId="5" applyFont="1" applyFill="1" applyBorder="1" applyAlignment="1">
      <alignment horizontal="right" vertical="center" wrapText="1"/>
    </xf>
    <xf numFmtId="0" fontId="7" fillId="0" borderId="2" xfId="5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14" fillId="0" borderId="0" xfId="36" applyFont="1" applyFill="1" applyAlignment="1" applyProtection="1">
      <alignment horizontal="left" vertical="top"/>
      <protection locked="0"/>
    </xf>
    <xf numFmtId="0" fontId="6" fillId="2" borderId="1" xfId="0" applyFont="1" applyFill="1" applyBorder="1" applyAlignment="1">
      <alignment horizontal="center" vertical="center" wrapText="1"/>
    </xf>
    <xf numFmtId="3" fontId="5" fillId="0" borderId="1" xfId="3" applyNumberFormat="1" applyFont="1" applyFill="1" applyBorder="1" applyAlignment="1" applyProtection="1">
      <alignment horizontal="right" vertical="center" wrapText="1"/>
    </xf>
    <xf numFmtId="0" fontId="13" fillId="0" borderId="0" xfId="36" applyFont="1" applyFill="1" applyBorder="1" applyAlignment="1" applyProtection="1">
      <alignment horizontal="left" vertical="top" wrapText="1"/>
      <protection locked="0"/>
    </xf>
    <xf numFmtId="0" fontId="13" fillId="3" borderId="0" xfId="11" applyNumberFormat="1" applyFont="1" applyFill="1" applyBorder="1" applyAlignment="1">
      <alignment horizontal="left" vertical="center" wrapText="1"/>
    </xf>
    <xf numFmtId="0" fontId="13" fillId="0" borderId="0" xfId="36" applyFont="1" applyFill="1" applyAlignment="1" applyProtection="1">
      <alignment horizontal="left" vertical="top"/>
      <protection locked="0"/>
    </xf>
    <xf numFmtId="0" fontId="6" fillId="2" borderId="4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</cellXfs>
  <cellStyles count="37">
    <cellStyle name="Comma_PRESUPUESTOVIAdoblecalzadaFINAL CON TRANs e ipm guerra_2_" xfId="13"/>
    <cellStyle name="Estilo 1" xfId="14"/>
    <cellStyle name="Euro" xfId="15"/>
    <cellStyle name="Millares 10 5" xfId="16"/>
    <cellStyle name="Millares 14" xfId="17"/>
    <cellStyle name="Millares 2" xfId="18"/>
    <cellStyle name="Millares 2 35" xfId="19"/>
    <cellStyle name="Millares 3" xfId="20"/>
    <cellStyle name="Moneda" xfId="1" builtinId="4"/>
    <cellStyle name="Moneda 12" xfId="9"/>
    <cellStyle name="Moneda 2" xfId="4"/>
    <cellStyle name="Moneda 2 2" xfId="21"/>
    <cellStyle name="Moneda 3 14" xfId="22"/>
    <cellStyle name="Moneda 3 2 4" xfId="23"/>
    <cellStyle name="Normal" xfId="0" builtinId="0"/>
    <cellStyle name="Normal 10" xfId="24"/>
    <cellStyle name="Normal 12" xfId="8"/>
    <cellStyle name="Normal 2" xfId="10"/>
    <cellStyle name="Normal 2 10 2 2" xfId="25"/>
    <cellStyle name="Normal 2 2 2 2 2" xfId="26"/>
    <cellStyle name="Normal 2 2 2 2 2 2 2" xfId="27"/>
    <cellStyle name="Normal 2 3" xfId="28"/>
    <cellStyle name="Normal 2 3 2 2" xfId="29"/>
    <cellStyle name="Normal 3" xfId="12"/>
    <cellStyle name="Normal 3 2 14 4" xfId="30"/>
    <cellStyle name="Normal 3 65 10 3" xfId="31"/>
    <cellStyle name="Normal 3_ADM-INGENIEROS 2" xfId="32"/>
    <cellStyle name="Normal 7" xfId="5"/>
    <cellStyle name="Normal 8" xfId="2"/>
    <cellStyle name="Normal_alcatel basica" xfId="3"/>
    <cellStyle name="Normal_Formulario Cantidad obra - mayo20" xfId="36"/>
    <cellStyle name="Normal_PPTO-TALLER DE PINTURA-FINAL-2" xfId="11"/>
    <cellStyle name="Porcentaje" xfId="7" builtinId="5"/>
    <cellStyle name="Porcentaje 2" xfId="33"/>
    <cellStyle name="Porcentaje 3" xfId="6"/>
    <cellStyle name="Porcentual 2" xfId="34"/>
    <cellStyle name="Porcentual 3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3"/>
  <sheetViews>
    <sheetView tabSelected="1" zoomScaleNormal="100" workbookViewId="0">
      <selection activeCell="B3" sqref="B3:H3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36" t="s">
        <v>3</v>
      </c>
      <c r="C2" s="36"/>
      <c r="D2" s="36"/>
      <c r="E2" s="36"/>
      <c r="F2" s="36"/>
      <c r="G2" s="36"/>
      <c r="H2" s="36"/>
    </row>
    <row r="3" spans="2:8" ht="35.25" customHeight="1">
      <c r="B3" s="39" t="s">
        <v>71</v>
      </c>
      <c r="C3" s="39"/>
      <c r="D3" s="39"/>
      <c r="E3" s="39"/>
      <c r="F3" s="39"/>
      <c r="G3" s="39"/>
      <c r="H3" s="39"/>
    </row>
    <row r="4" spans="2:8" ht="14.25" customHeight="1"/>
    <row r="5" spans="2:8" ht="13.5" customHeight="1">
      <c r="B5" s="36" t="s">
        <v>48</v>
      </c>
      <c r="C5" s="36"/>
      <c r="D5" s="36"/>
      <c r="E5" s="36"/>
      <c r="F5" s="36"/>
      <c r="G5" s="36"/>
      <c r="H5" s="36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18">
        <v>1</v>
      </c>
      <c r="C7" s="17" t="s">
        <v>17</v>
      </c>
      <c r="D7" s="18" t="s">
        <v>22</v>
      </c>
      <c r="E7" s="18">
        <v>114</v>
      </c>
      <c r="F7" s="3"/>
      <c r="G7" s="3"/>
      <c r="H7" s="10">
        <f t="shared" ref="H7:H12" si="0">+(F7+G7)*E7</f>
        <v>0</v>
      </c>
    </row>
    <row r="8" spans="2:8">
      <c r="B8" s="11">
        <v>2</v>
      </c>
      <c r="C8" s="9" t="s">
        <v>18</v>
      </c>
      <c r="D8" s="1" t="s">
        <v>22</v>
      </c>
      <c r="E8" s="2">
        <v>114</v>
      </c>
      <c r="F8" s="10"/>
      <c r="G8" s="10"/>
      <c r="H8" s="10">
        <f t="shared" si="0"/>
        <v>0</v>
      </c>
    </row>
    <row r="9" spans="2:8">
      <c r="B9" s="11">
        <v>3</v>
      </c>
      <c r="C9" s="9" t="s">
        <v>19</v>
      </c>
      <c r="D9" s="1" t="s">
        <v>22</v>
      </c>
      <c r="E9" s="2">
        <v>114</v>
      </c>
      <c r="F9" s="10"/>
      <c r="G9" s="10"/>
      <c r="H9" s="10">
        <f t="shared" si="0"/>
        <v>0</v>
      </c>
    </row>
    <row r="10" spans="2:8">
      <c r="B10" s="11">
        <v>4</v>
      </c>
      <c r="C10" s="12" t="s">
        <v>15</v>
      </c>
      <c r="D10" s="1" t="s">
        <v>22</v>
      </c>
      <c r="E10" s="2">
        <v>114</v>
      </c>
      <c r="F10" s="10"/>
      <c r="G10" s="10"/>
      <c r="H10" s="10">
        <f t="shared" si="0"/>
        <v>0</v>
      </c>
    </row>
    <row r="11" spans="2:8">
      <c r="B11" s="11">
        <v>5</v>
      </c>
      <c r="C11" s="12" t="s">
        <v>20</v>
      </c>
      <c r="D11" s="1" t="s">
        <v>22</v>
      </c>
      <c r="E11" s="2">
        <v>114</v>
      </c>
      <c r="F11" s="10"/>
      <c r="G11" s="10"/>
      <c r="H11" s="10">
        <f t="shared" si="0"/>
        <v>0</v>
      </c>
    </row>
    <row r="12" spans="2:8">
      <c r="B12" s="18">
        <v>6</v>
      </c>
      <c r="C12" s="17" t="s">
        <v>4</v>
      </c>
      <c r="D12" s="18" t="s">
        <v>22</v>
      </c>
      <c r="E12" s="18">
        <v>114</v>
      </c>
      <c r="F12" s="3"/>
      <c r="G12" s="3"/>
      <c r="H12" s="10">
        <f t="shared" si="0"/>
        <v>0</v>
      </c>
    </row>
    <row r="13" spans="2:8">
      <c r="B13" s="40" t="s">
        <v>10</v>
      </c>
      <c r="C13" s="40"/>
      <c r="D13" s="40"/>
      <c r="E13" s="40"/>
      <c r="F13" s="40"/>
      <c r="G13" s="40"/>
      <c r="H13" s="5">
        <f>SUM(H7:H12)</f>
        <v>0</v>
      </c>
    </row>
    <row r="14" spans="2:8">
      <c r="B14" s="40" t="s">
        <v>16</v>
      </c>
      <c r="C14" s="40"/>
      <c r="D14" s="40"/>
      <c r="E14" s="40"/>
      <c r="F14" s="40"/>
      <c r="G14" s="6">
        <v>0.19</v>
      </c>
      <c r="H14" s="5">
        <f>+H13*G14</f>
        <v>0</v>
      </c>
    </row>
    <row r="15" spans="2:8">
      <c r="B15" s="40" t="s">
        <v>11</v>
      </c>
      <c r="C15" s="40"/>
      <c r="D15" s="40"/>
      <c r="E15" s="40"/>
      <c r="F15" s="40"/>
      <c r="G15" s="40"/>
      <c r="H15" s="5">
        <f>+H14+H13</f>
        <v>0</v>
      </c>
    </row>
    <row r="16" spans="2:8">
      <c r="B16" s="13"/>
      <c r="C16" s="14"/>
      <c r="D16" s="14"/>
      <c r="E16" s="14"/>
      <c r="F16" s="14"/>
      <c r="G16" s="14"/>
      <c r="H16" s="14"/>
    </row>
    <row r="17" spans="2:8" ht="12.75" customHeight="1">
      <c r="B17" s="37" t="s">
        <v>49</v>
      </c>
      <c r="C17" s="37"/>
      <c r="D17" s="37"/>
      <c r="E17" s="37"/>
      <c r="F17" s="37"/>
      <c r="G17" s="37"/>
      <c r="H17" s="37"/>
    </row>
    <row r="18" spans="2:8">
      <c r="B18" s="15" t="s">
        <v>0</v>
      </c>
      <c r="C18" s="16" t="s">
        <v>5</v>
      </c>
      <c r="D18" s="15" t="s">
        <v>1</v>
      </c>
      <c r="E18" s="15" t="s">
        <v>2</v>
      </c>
      <c r="F18" s="15" t="s">
        <v>12</v>
      </c>
      <c r="G18" s="15" t="s">
        <v>13</v>
      </c>
      <c r="H18" s="15" t="s">
        <v>6</v>
      </c>
    </row>
    <row r="19" spans="2:8">
      <c r="B19" s="18">
        <v>1</v>
      </c>
      <c r="C19" s="17" t="s">
        <v>14</v>
      </c>
      <c r="D19" s="18" t="s">
        <v>22</v>
      </c>
      <c r="E19" s="18">
        <v>114</v>
      </c>
      <c r="F19" s="4"/>
      <c r="G19" s="4"/>
      <c r="H19" s="10">
        <f>+(F19+G19)*E19</f>
        <v>0</v>
      </c>
    </row>
    <row r="20" spans="2:8">
      <c r="B20" s="18">
        <v>2</v>
      </c>
      <c r="C20" s="17" t="s">
        <v>21</v>
      </c>
      <c r="D20" s="18" t="s">
        <v>22</v>
      </c>
      <c r="E20" s="18">
        <v>114</v>
      </c>
      <c r="F20" s="4"/>
      <c r="G20" s="4"/>
      <c r="H20" s="10">
        <f t="shared" ref="H20:H40" si="1">+(F20+G20)*E20</f>
        <v>0</v>
      </c>
    </row>
    <row r="21" spans="2:8">
      <c r="B21" s="18">
        <v>4</v>
      </c>
      <c r="C21" s="17" t="s">
        <v>8</v>
      </c>
      <c r="D21" s="18" t="s">
        <v>22</v>
      </c>
      <c r="E21" s="18">
        <v>114</v>
      </c>
      <c r="F21" s="4"/>
      <c r="G21" s="4"/>
      <c r="H21" s="10">
        <f t="shared" si="1"/>
        <v>0</v>
      </c>
    </row>
    <row r="22" spans="2:8">
      <c r="B22" s="18">
        <v>5</v>
      </c>
      <c r="C22" s="17" t="s">
        <v>23</v>
      </c>
      <c r="D22" s="18" t="s">
        <v>22</v>
      </c>
      <c r="E22" s="18">
        <v>21</v>
      </c>
      <c r="F22" s="4"/>
      <c r="G22" s="4"/>
      <c r="H22" s="10">
        <f t="shared" si="1"/>
        <v>0</v>
      </c>
    </row>
    <row r="23" spans="2:8">
      <c r="B23" s="18">
        <v>6</v>
      </c>
      <c r="C23" s="17" t="s">
        <v>24</v>
      </c>
      <c r="D23" s="18" t="s">
        <v>22</v>
      </c>
      <c r="E23" s="18">
        <v>92</v>
      </c>
      <c r="F23" s="4"/>
      <c r="G23" s="4"/>
      <c r="H23" s="10">
        <f t="shared" si="1"/>
        <v>0</v>
      </c>
    </row>
    <row r="24" spans="2:8">
      <c r="B24" s="18">
        <v>7</v>
      </c>
      <c r="C24" s="17" t="s">
        <v>25</v>
      </c>
      <c r="D24" s="18" t="s">
        <v>22</v>
      </c>
      <c r="E24" s="18">
        <v>1</v>
      </c>
      <c r="F24" s="4"/>
      <c r="G24" s="4"/>
      <c r="H24" s="10">
        <f t="shared" si="1"/>
        <v>0</v>
      </c>
    </row>
    <row r="25" spans="2:8">
      <c r="B25" s="18">
        <v>8.4666666666666703</v>
      </c>
      <c r="C25" s="17" t="s">
        <v>28</v>
      </c>
      <c r="D25" s="18" t="s">
        <v>22</v>
      </c>
      <c r="E25" s="18">
        <v>114</v>
      </c>
      <c r="F25" s="4"/>
      <c r="G25" s="4"/>
      <c r="H25" s="10">
        <f t="shared" si="1"/>
        <v>0</v>
      </c>
    </row>
    <row r="26" spans="2:8">
      <c r="B26" s="18">
        <v>9</v>
      </c>
      <c r="C26" s="17" t="s">
        <v>29</v>
      </c>
      <c r="D26" s="18" t="s">
        <v>9</v>
      </c>
      <c r="E26" s="18">
        <v>14744.000000000002</v>
      </c>
      <c r="F26" s="4"/>
      <c r="G26" s="4"/>
      <c r="H26" s="10">
        <f t="shared" si="1"/>
        <v>0</v>
      </c>
    </row>
    <row r="27" spans="2:8">
      <c r="B27" s="18">
        <v>10</v>
      </c>
      <c r="C27" s="17" t="s">
        <v>30</v>
      </c>
      <c r="D27" s="18" t="s">
        <v>22</v>
      </c>
      <c r="E27" s="18">
        <v>114</v>
      </c>
      <c r="F27" s="4"/>
      <c r="G27" s="4"/>
      <c r="H27" s="10">
        <f t="shared" si="1"/>
        <v>0</v>
      </c>
    </row>
    <row r="28" spans="2:8">
      <c r="B28" s="18">
        <v>11</v>
      </c>
      <c r="C28" s="17" t="s">
        <v>31</v>
      </c>
      <c r="D28" s="18" t="s">
        <v>22</v>
      </c>
      <c r="E28" s="18">
        <v>228</v>
      </c>
      <c r="F28" s="4"/>
      <c r="G28" s="4"/>
      <c r="H28" s="10">
        <f t="shared" si="1"/>
        <v>0</v>
      </c>
    </row>
    <row r="29" spans="2:8">
      <c r="B29" s="18">
        <v>12</v>
      </c>
      <c r="C29" s="17" t="s">
        <v>32</v>
      </c>
      <c r="D29" s="18" t="s">
        <v>9</v>
      </c>
      <c r="E29" s="18">
        <v>114</v>
      </c>
      <c r="F29" s="4"/>
      <c r="G29" s="4"/>
      <c r="H29" s="10">
        <f t="shared" si="1"/>
        <v>0</v>
      </c>
    </row>
    <row r="30" spans="2:8">
      <c r="B30" s="18">
        <v>13</v>
      </c>
      <c r="C30" s="17" t="s">
        <v>33</v>
      </c>
      <c r="D30" s="18" t="s">
        <v>9</v>
      </c>
      <c r="E30" s="18">
        <v>1710</v>
      </c>
      <c r="F30" s="4"/>
      <c r="G30" s="4"/>
      <c r="H30" s="10">
        <f t="shared" si="1"/>
        <v>0</v>
      </c>
    </row>
    <row r="31" spans="2:8">
      <c r="B31" s="18">
        <v>14</v>
      </c>
      <c r="C31" s="17" t="s">
        <v>34</v>
      </c>
      <c r="D31" s="18" t="s">
        <v>9</v>
      </c>
      <c r="E31" s="18">
        <v>4560</v>
      </c>
      <c r="F31" s="4"/>
      <c r="G31" s="4"/>
      <c r="H31" s="10">
        <f t="shared" si="1"/>
        <v>0</v>
      </c>
    </row>
    <row r="32" spans="2:8">
      <c r="B32" s="18">
        <v>15</v>
      </c>
      <c r="C32" s="17" t="s">
        <v>35</v>
      </c>
      <c r="D32" s="18" t="s">
        <v>9</v>
      </c>
      <c r="E32" s="18">
        <v>228</v>
      </c>
      <c r="F32" s="4"/>
      <c r="G32" s="4"/>
      <c r="H32" s="10">
        <f t="shared" si="1"/>
        <v>0</v>
      </c>
    </row>
    <row r="33" spans="2:8">
      <c r="B33" s="18">
        <v>16</v>
      </c>
      <c r="C33" s="17" t="s">
        <v>36</v>
      </c>
      <c r="D33" s="18" t="s">
        <v>9</v>
      </c>
      <c r="E33" s="18">
        <v>1140</v>
      </c>
      <c r="F33" s="4"/>
      <c r="G33" s="4"/>
      <c r="H33" s="10">
        <f t="shared" si="1"/>
        <v>0</v>
      </c>
    </row>
    <row r="34" spans="2:8" ht="12.75" customHeight="1">
      <c r="B34" s="18">
        <v>17</v>
      </c>
      <c r="C34" s="17" t="s">
        <v>37</v>
      </c>
      <c r="D34" s="18" t="s">
        <v>9</v>
      </c>
      <c r="E34" s="18">
        <v>1710</v>
      </c>
      <c r="F34" s="4"/>
      <c r="G34" s="4"/>
      <c r="H34" s="10">
        <f t="shared" si="1"/>
        <v>0</v>
      </c>
    </row>
    <row r="35" spans="2:8">
      <c r="B35" s="18">
        <v>18</v>
      </c>
      <c r="C35" s="17" t="s">
        <v>38</v>
      </c>
      <c r="D35" s="18" t="s">
        <v>9</v>
      </c>
      <c r="E35" s="18">
        <v>1324.9333333333334</v>
      </c>
      <c r="F35" s="4"/>
      <c r="G35" s="4"/>
      <c r="H35" s="10">
        <f t="shared" si="1"/>
        <v>0</v>
      </c>
    </row>
    <row r="36" spans="2:8">
      <c r="B36" s="18">
        <v>19</v>
      </c>
      <c r="C36" s="17" t="s">
        <v>39</v>
      </c>
      <c r="D36" s="18" t="s">
        <v>9</v>
      </c>
      <c r="E36" s="18">
        <v>456</v>
      </c>
      <c r="F36" s="4"/>
      <c r="G36" s="4"/>
      <c r="H36" s="10">
        <f t="shared" si="1"/>
        <v>0</v>
      </c>
    </row>
    <row r="37" spans="2:8">
      <c r="B37" s="18">
        <v>20</v>
      </c>
      <c r="C37" s="17" t="s">
        <v>40</v>
      </c>
      <c r="D37" s="18" t="s">
        <v>9</v>
      </c>
      <c r="E37" s="18">
        <v>570</v>
      </c>
      <c r="F37" s="4"/>
      <c r="G37" s="4"/>
      <c r="H37" s="10">
        <f t="shared" si="1"/>
        <v>0</v>
      </c>
    </row>
    <row r="38" spans="2:8">
      <c r="B38" s="18">
        <v>21</v>
      </c>
      <c r="C38" s="17" t="s">
        <v>41</v>
      </c>
      <c r="D38" s="18" t="s">
        <v>22</v>
      </c>
      <c r="E38" s="18">
        <v>114</v>
      </c>
      <c r="F38" s="4"/>
      <c r="G38" s="4"/>
      <c r="H38" s="10">
        <f t="shared" si="1"/>
        <v>0</v>
      </c>
    </row>
    <row r="39" spans="2:8">
      <c r="B39" s="18">
        <v>22</v>
      </c>
      <c r="C39" s="17" t="s">
        <v>42</v>
      </c>
      <c r="D39" s="18" t="s">
        <v>22</v>
      </c>
      <c r="E39" s="18">
        <v>570</v>
      </c>
      <c r="F39" s="4"/>
      <c r="G39" s="4"/>
      <c r="H39" s="10">
        <f t="shared" si="1"/>
        <v>0</v>
      </c>
    </row>
    <row r="40" spans="2:8">
      <c r="B40" s="18">
        <v>23</v>
      </c>
      <c r="C40" s="17" t="s">
        <v>47</v>
      </c>
      <c r="D40" s="18" t="s">
        <v>22</v>
      </c>
      <c r="E40" s="18">
        <v>1</v>
      </c>
      <c r="F40" s="4"/>
      <c r="G40" s="23"/>
      <c r="H40" s="10">
        <f t="shared" si="1"/>
        <v>0</v>
      </c>
    </row>
    <row r="41" spans="2:8">
      <c r="B41" s="33" t="s">
        <v>11</v>
      </c>
      <c r="C41" s="34"/>
      <c r="D41" s="34"/>
      <c r="E41" s="34"/>
      <c r="F41" s="34"/>
      <c r="G41" s="35"/>
      <c r="H41" s="7">
        <f>SUM(H19:H40)</f>
        <v>0</v>
      </c>
    </row>
    <row r="43" spans="2:8" ht="12.75">
      <c r="B43" s="38" t="s">
        <v>50</v>
      </c>
      <c r="C43" s="38"/>
    </row>
    <row r="45" spans="2:8" ht="18.75" customHeight="1">
      <c r="B45" s="43" t="s">
        <v>51</v>
      </c>
      <c r="C45" s="43"/>
      <c r="D45" s="43"/>
      <c r="E45" s="43"/>
      <c r="F45" s="43"/>
      <c r="G45" s="43"/>
      <c r="H45" s="43"/>
    </row>
    <row r="47" spans="2:8" ht="12.75">
      <c r="B47" s="38" t="s">
        <v>52</v>
      </c>
      <c r="C47" s="38"/>
    </row>
    <row r="48" spans="2:8" ht="12.75">
      <c r="B48" s="38" t="s">
        <v>53</v>
      </c>
      <c r="C48" s="38"/>
    </row>
    <row r="49" spans="2:8" ht="12.75">
      <c r="B49" s="38" t="s">
        <v>54</v>
      </c>
      <c r="C49" s="38"/>
    </row>
    <row r="50" spans="2:8" ht="15">
      <c r="B50" s="25"/>
      <c r="C50" s="24"/>
    </row>
    <row r="51" spans="2:8" ht="15">
      <c r="B51" s="26" t="s">
        <v>55</v>
      </c>
      <c r="C51" s="27"/>
    </row>
    <row r="52" spans="2:8" ht="30" customHeight="1">
      <c r="B52" s="41" t="s">
        <v>56</v>
      </c>
      <c r="C52" s="41"/>
      <c r="D52" s="41"/>
      <c r="E52" s="41"/>
      <c r="F52" s="41"/>
      <c r="G52" s="41"/>
      <c r="H52" s="41"/>
    </row>
    <row r="53" spans="2:8" ht="39" customHeight="1">
      <c r="B53" s="42" t="s">
        <v>73</v>
      </c>
      <c r="C53" s="42"/>
      <c r="D53" s="42"/>
      <c r="E53" s="42"/>
      <c r="F53" s="42"/>
      <c r="G53" s="42"/>
      <c r="H53" s="42"/>
    </row>
  </sheetData>
  <mergeCells count="15">
    <mergeCell ref="B52:H52"/>
    <mergeCell ref="B53:H53"/>
    <mergeCell ref="B45:H45"/>
    <mergeCell ref="B47:C47"/>
    <mergeCell ref="B48:C48"/>
    <mergeCell ref="B49:C49"/>
    <mergeCell ref="B41:G41"/>
    <mergeCell ref="B5:H5"/>
    <mergeCell ref="B17:H17"/>
    <mergeCell ref="B43:C43"/>
    <mergeCell ref="B2:H2"/>
    <mergeCell ref="B3:H3"/>
    <mergeCell ref="B13:G13"/>
    <mergeCell ref="B14:F14"/>
    <mergeCell ref="B15:G15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3"/>
  <sheetViews>
    <sheetView topLeftCell="A40" workbookViewId="0">
      <selection activeCell="B53" sqref="B53:H53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36" t="s">
        <v>3</v>
      </c>
      <c r="C2" s="36"/>
      <c r="D2" s="36"/>
      <c r="E2" s="36"/>
      <c r="F2" s="36"/>
      <c r="G2" s="36"/>
      <c r="H2" s="36"/>
    </row>
    <row r="3" spans="2:8" ht="35.25" customHeight="1">
      <c r="B3" s="39" t="s">
        <v>62</v>
      </c>
      <c r="C3" s="39"/>
      <c r="D3" s="39"/>
      <c r="E3" s="39"/>
      <c r="F3" s="39"/>
      <c r="G3" s="39"/>
      <c r="H3" s="39"/>
    </row>
    <row r="4" spans="2:8" ht="14.25" customHeight="1"/>
    <row r="5" spans="2:8" ht="12" customHeight="1">
      <c r="B5" s="36" t="s">
        <v>48</v>
      </c>
      <c r="C5" s="36"/>
      <c r="D5" s="36"/>
      <c r="E5" s="36"/>
      <c r="F5" s="36"/>
      <c r="G5" s="36"/>
      <c r="H5" s="36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13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13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13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13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13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13</v>
      </c>
      <c r="F13" s="3"/>
      <c r="G13" s="3"/>
      <c r="H13" s="10">
        <f t="shared" si="0"/>
        <v>0</v>
      </c>
    </row>
    <row r="14" spans="2:8">
      <c r="B14" s="40" t="s">
        <v>10</v>
      </c>
      <c r="C14" s="40"/>
      <c r="D14" s="40"/>
      <c r="E14" s="40"/>
      <c r="F14" s="40"/>
      <c r="G14" s="40"/>
      <c r="H14" s="5">
        <f>SUM(H8:H13)</f>
        <v>0</v>
      </c>
    </row>
    <row r="15" spans="2:8">
      <c r="B15" s="40" t="s">
        <v>16</v>
      </c>
      <c r="C15" s="40"/>
      <c r="D15" s="40"/>
      <c r="E15" s="40"/>
      <c r="F15" s="40"/>
      <c r="G15" s="6">
        <v>0.19</v>
      </c>
      <c r="H15" s="5">
        <f>+H14*G15</f>
        <v>0</v>
      </c>
    </row>
    <row r="16" spans="2:8">
      <c r="B16" s="40" t="s">
        <v>11</v>
      </c>
      <c r="C16" s="40"/>
      <c r="D16" s="40"/>
      <c r="E16" s="40"/>
      <c r="F16" s="40"/>
      <c r="G16" s="40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37" t="s">
        <v>49</v>
      </c>
      <c r="C18" s="37"/>
      <c r="D18" s="37"/>
      <c r="E18" s="37"/>
      <c r="F18" s="37"/>
      <c r="G18" s="37"/>
      <c r="H18" s="37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13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13</v>
      </c>
      <c r="F22" s="4"/>
      <c r="G22" s="4"/>
      <c r="H22" s="10">
        <f t="shared" ref="H22:H40" si="1">+(F22+G22)*E22</f>
        <v>0</v>
      </c>
    </row>
    <row r="23" spans="2:8">
      <c r="B23" s="18">
        <v>3</v>
      </c>
      <c r="C23" s="17" t="s">
        <v>8</v>
      </c>
      <c r="D23" s="18" t="s">
        <v>22</v>
      </c>
      <c r="E23" s="18">
        <v>13</v>
      </c>
      <c r="F23" s="4"/>
      <c r="G23" s="4"/>
      <c r="H23" s="10">
        <f t="shared" si="1"/>
        <v>0</v>
      </c>
    </row>
    <row r="24" spans="2:8">
      <c r="B24" s="18">
        <v>4</v>
      </c>
      <c r="C24" s="17" t="s">
        <v>23</v>
      </c>
      <c r="D24" s="18" t="s">
        <v>22</v>
      </c>
      <c r="E24" s="18">
        <v>3</v>
      </c>
      <c r="F24" s="4"/>
      <c r="G24" s="4"/>
      <c r="H24" s="10">
        <f t="shared" si="1"/>
        <v>0</v>
      </c>
    </row>
    <row r="25" spans="2:8">
      <c r="B25" s="18">
        <v>5</v>
      </c>
      <c r="C25" s="17" t="s">
        <v>24</v>
      </c>
      <c r="D25" s="18" t="s">
        <v>22</v>
      </c>
      <c r="E25" s="18">
        <v>10</v>
      </c>
      <c r="F25" s="4"/>
      <c r="G25" s="4"/>
      <c r="H25" s="10">
        <f t="shared" si="1"/>
        <v>0</v>
      </c>
    </row>
    <row r="26" spans="2:8">
      <c r="B26" s="18">
        <v>6</v>
      </c>
      <c r="C26" s="17" t="s">
        <v>28</v>
      </c>
      <c r="D26" s="18" t="s">
        <v>22</v>
      </c>
      <c r="E26" s="18">
        <v>13</v>
      </c>
      <c r="F26" s="4"/>
      <c r="G26" s="4"/>
      <c r="H26" s="10">
        <f t="shared" si="1"/>
        <v>0</v>
      </c>
    </row>
    <row r="27" spans="2:8">
      <c r="B27" s="18">
        <v>7</v>
      </c>
      <c r="C27" s="17" t="s">
        <v>29</v>
      </c>
      <c r="D27" s="18" t="s">
        <v>9</v>
      </c>
      <c r="E27" s="18">
        <v>1681.3333333333335</v>
      </c>
      <c r="F27" s="4"/>
      <c r="G27" s="4"/>
      <c r="H27" s="10">
        <f t="shared" si="1"/>
        <v>0</v>
      </c>
    </row>
    <row r="28" spans="2:8">
      <c r="B28" s="18">
        <v>8</v>
      </c>
      <c r="C28" s="17" t="s">
        <v>30</v>
      </c>
      <c r="D28" s="18" t="s">
        <v>22</v>
      </c>
      <c r="E28" s="18">
        <v>13</v>
      </c>
      <c r="F28" s="4"/>
      <c r="G28" s="4"/>
      <c r="H28" s="10">
        <f t="shared" si="1"/>
        <v>0</v>
      </c>
    </row>
    <row r="29" spans="2:8">
      <c r="B29" s="18">
        <v>9</v>
      </c>
      <c r="C29" s="17" t="s">
        <v>31</v>
      </c>
      <c r="D29" s="18" t="s">
        <v>22</v>
      </c>
      <c r="E29" s="18">
        <v>26</v>
      </c>
      <c r="F29" s="4"/>
      <c r="G29" s="4"/>
      <c r="H29" s="10">
        <f t="shared" si="1"/>
        <v>0</v>
      </c>
    </row>
    <row r="30" spans="2:8">
      <c r="B30" s="18">
        <v>10</v>
      </c>
      <c r="C30" s="17" t="s">
        <v>32</v>
      </c>
      <c r="D30" s="18" t="s">
        <v>9</v>
      </c>
      <c r="E30" s="18">
        <v>13</v>
      </c>
      <c r="F30" s="4"/>
      <c r="G30" s="4"/>
      <c r="H30" s="10">
        <f t="shared" si="1"/>
        <v>0</v>
      </c>
    </row>
    <row r="31" spans="2:8">
      <c r="B31" s="18">
        <v>11</v>
      </c>
      <c r="C31" s="17" t="s">
        <v>33</v>
      </c>
      <c r="D31" s="18" t="s">
        <v>9</v>
      </c>
      <c r="E31" s="18">
        <v>195</v>
      </c>
      <c r="F31" s="4"/>
      <c r="G31" s="4"/>
      <c r="H31" s="10">
        <f t="shared" si="1"/>
        <v>0</v>
      </c>
    </row>
    <row r="32" spans="2:8">
      <c r="B32" s="18">
        <v>12</v>
      </c>
      <c r="C32" s="17" t="s">
        <v>34</v>
      </c>
      <c r="D32" s="18" t="s">
        <v>9</v>
      </c>
      <c r="E32" s="18">
        <v>520</v>
      </c>
      <c r="F32" s="4"/>
      <c r="G32" s="4"/>
      <c r="H32" s="10">
        <f t="shared" si="1"/>
        <v>0</v>
      </c>
    </row>
    <row r="33" spans="2:8">
      <c r="B33" s="18">
        <v>13</v>
      </c>
      <c r="C33" s="17" t="s">
        <v>35</v>
      </c>
      <c r="D33" s="18" t="s">
        <v>9</v>
      </c>
      <c r="E33" s="18">
        <v>26</v>
      </c>
      <c r="F33" s="4"/>
      <c r="G33" s="4"/>
      <c r="H33" s="10">
        <f t="shared" si="1"/>
        <v>0</v>
      </c>
    </row>
    <row r="34" spans="2:8">
      <c r="B34" s="18">
        <v>14</v>
      </c>
      <c r="C34" s="17" t="s">
        <v>36</v>
      </c>
      <c r="D34" s="18" t="s">
        <v>9</v>
      </c>
      <c r="E34" s="18">
        <v>130</v>
      </c>
      <c r="F34" s="4"/>
      <c r="G34" s="4"/>
      <c r="H34" s="10">
        <f t="shared" si="1"/>
        <v>0</v>
      </c>
    </row>
    <row r="35" spans="2:8" ht="12.75" customHeight="1">
      <c r="B35" s="18">
        <v>15</v>
      </c>
      <c r="C35" s="17" t="s">
        <v>37</v>
      </c>
      <c r="D35" s="18" t="s">
        <v>9</v>
      </c>
      <c r="E35" s="18">
        <v>195</v>
      </c>
      <c r="F35" s="4"/>
      <c r="G35" s="4"/>
      <c r="H35" s="10">
        <f t="shared" si="1"/>
        <v>0</v>
      </c>
    </row>
    <row r="36" spans="2:8">
      <c r="B36" s="18">
        <v>16</v>
      </c>
      <c r="C36" s="17" t="s">
        <v>38</v>
      </c>
      <c r="D36" s="18" t="s">
        <v>9</v>
      </c>
      <c r="E36" s="18">
        <v>151.08888888888887</v>
      </c>
      <c r="F36" s="4"/>
      <c r="G36" s="4"/>
      <c r="H36" s="10">
        <f t="shared" si="1"/>
        <v>0</v>
      </c>
    </row>
    <row r="37" spans="2:8">
      <c r="B37" s="18">
        <v>17</v>
      </c>
      <c r="C37" s="17" t="s">
        <v>39</v>
      </c>
      <c r="D37" s="18" t="s">
        <v>9</v>
      </c>
      <c r="E37" s="18">
        <v>52</v>
      </c>
      <c r="F37" s="4"/>
      <c r="G37" s="4"/>
      <c r="H37" s="10">
        <f t="shared" si="1"/>
        <v>0</v>
      </c>
    </row>
    <row r="38" spans="2:8">
      <c r="B38" s="18">
        <v>18</v>
      </c>
      <c r="C38" s="17" t="s">
        <v>40</v>
      </c>
      <c r="D38" s="18" t="s">
        <v>9</v>
      </c>
      <c r="E38" s="18">
        <v>65</v>
      </c>
      <c r="F38" s="4"/>
      <c r="G38" s="4"/>
      <c r="H38" s="10">
        <f t="shared" si="1"/>
        <v>0</v>
      </c>
    </row>
    <row r="39" spans="2:8">
      <c r="B39" s="18">
        <v>19</v>
      </c>
      <c r="C39" s="17" t="s">
        <v>41</v>
      </c>
      <c r="D39" s="18" t="s">
        <v>22</v>
      </c>
      <c r="E39" s="18">
        <v>13</v>
      </c>
      <c r="F39" s="4"/>
      <c r="G39" s="4"/>
      <c r="H39" s="10">
        <f t="shared" si="1"/>
        <v>0</v>
      </c>
    </row>
    <row r="40" spans="2:8">
      <c r="B40" s="18">
        <v>20</v>
      </c>
      <c r="C40" s="17" t="s">
        <v>42</v>
      </c>
      <c r="D40" s="18" t="s">
        <v>22</v>
      </c>
      <c r="E40" s="18">
        <v>65</v>
      </c>
      <c r="F40" s="4"/>
      <c r="G40" s="4"/>
      <c r="H40" s="10">
        <f t="shared" si="1"/>
        <v>0</v>
      </c>
    </row>
    <row r="41" spans="2:8">
      <c r="B41" s="33" t="s">
        <v>11</v>
      </c>
      <c r="C41" s="34"/>
      <c r="D41" s="34"/>
      <c r="E41" s="34"/>
      <c r="F41" s="34"/>
      <c r="G41" s="35"/>
      <c r="H41" s="7">
        <f>SUM(H21:H40)</f>
        <v>0</v>
      </c>
    </row>
    <row r="43" spans="2:8" ht="12.75">
      <c r="B43" s="38" t="s">
        <v>50</v>
      </c>
      <c r="C43" s="38"/>
    </row>
    <row r="45" spans="2:8" ht="12.75">
      <c r="B45" s="28" t="s">
        <v>51</v>
      </c>
    </row>
    <row r="47" spans="2:8" ht="12.75">
      <c r="B47" s="38" t="s">
        <v>52</v>
      </c>
      <c r="C47" s="38"/>
    </row>
    <row r="48" spans="2:8" ht="12.75">
      <c r="B48" s="38" t="s">
        <v>53</v>
      </c>
      <c r="C48" s="38"/>
    </row>
    <row r="49" spans="2:8" ht="12.75">
      <c r="B49" s="38" t="s">
        <v>54</v>
      </c>
      <c r="C49" s="38"/>
    </row>
    <row r="50" spans="2:8" ht="15">
      <c r="B50" s="30"/>
      <c r="C50" s="29"/>
    </row>
    <row r="51" spans="2:8" ht="15">
      <c r="B51" s="31" t="s">
        <v>55</v>
      </c>
      <c r="C51" s="32"/>
    </row>
    <row r="52" spans="2:8" ht="30" customHeight="1">
      <c r="B52" s="41" t="s">
        <v>56</v>
      </c>
      <c r="C52" s="41"/>
      <c r="D52" s="41"/>
      <c r="E52" s="41"/>
      <c r="F52" s="41"/>
      <c r="G52" s="41"/>
      <c r="H52" s="41"/>
    </row>
    <row r="53" spans="2:8" ht="39" customHeight="1">
      <c r="B53" s="42" t="s">
        <v>73</v>
      </c>
      <c r="C53" s="42"/>
      <c r="D53" s="42"/>
      <c r="E53" s="42"/>
      <c r="F53" s="42"/>
      <c r="G53" s="42"/>
      <c r="H53" s="42"/>
    </row>
  </sheetData>
  <mergeCells count="14">
    <mergeCell ref="B52:H52"/>
    <mergeCell ref="B53:H53"/>
    <mergeCell ref="B47:C47"/>
    <mergeCell ref="B48:C48"/>
    <mergeCell ref="B49:C49"/>
    <mergeCell ref="B5:H5"/>
    <mergeCell ref="B18:H18"/>
    <mergeCell ref="B41:G41"/>
    <mergeCell ref="B43:C43"/>
    <mergeCell ref="B2:H2"/>
    <mergeCell ref="B3:H3"/>
    <mergeCell ref="B14:G14"/>
    <mergeCell ref="B15:F15"/>
    <mergeCell ref="B16:G1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3"/>
  <sheetViews>
    <sheetView topLeftCell="A34" workbookViewId="0">
      <selection activeCell="B53" sqref="B53:H53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36" t="s">
        <v>3</v>
      </c>
      <c r="C2" s="36"/>
      <c r="D2" s="36"/>
      <c r="E2" s="36"/>
      <c r="F2" s="36"/>
      <c r="G2" s="36"/>
      <c r="H2" s="36"/>
    </row>
    <row r="3" spans="2:8" ht="34.5" customHeight="1">
      <c r="B3" s="39" t="s">
        <v>61</v>
      </c>
      <c r="C3" s="39"/>
      <c r="D3" s="39"/>
      <c r="E3" s="39"/>
      <c r="F3" s="39"/>
      <c r="G3" s="39"/>
      <c r="H3" s="39"/>
    </row>
    <row r="4" spans="2:8" ht="14.25" customHeight="1"/>
    <row r="5" spans="2:8" ht="12" customHeight="1">
      <c r="B5" s="36" t="s">
        <v>48</v>
      </c>
      <c r="C5" s="36"/>
      <c r="D5" s="36"/>
      <c r="E5" s="36"/>
      <c r="F5" s="36"/>
      <c r="G5" s="36"/>
      <c r="H5" s="36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11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11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11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11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11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11</v>
      </c>
      <c r="F13" s="3"/>
      <c r="G13" s="3"/>
      <c r="H13" s="10">
        <f t="shared" si="0"/>
        <v>0</v>
      </c>
    </row>
    <row r="14" spans="2:8">
      <c r="B14" s="40" t="s">
        <v>10</v>
      </c>
      <c r="C14" s="40"/>
      <c r="D14" s="40"/>
      <c r="E14" s="40"/>
      <c r="F14" s="40"/>
      <c r="G14" s="40"/>
      <c r="H14" s="5">
        <f>SUM(H8:H13)</f>
        <v>0</v>
      </c>
    </row>
    <row r="15" spans="2:8">
      <c r="B15" s="40" t="s">
        <v>16</v>
      </c>
      <c r="C15" s="40"/>
      <c r="D15" s="40"/>
      <c r="E15" s="40"/>
      <c r="F15" s="40"/>
      <c r="G15" s="6">
        <v>0.19</v>
      </c>
      <c r="H15" s="5">
        <f>+H14*G15</f>
        <v>0</v>
      </c>
    </row>
    <row r="16" spans="2:8">
      <c r="B16" s="40" t="s">
        <v>11</v>
      </c>
      <c r="C16" s="40"/>
      <c r="D16" s="40"/>
      <c r="E16" s="40"/>
      <c r="F16" s="40"/>
      <c r="G16" s="40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37" t="s">
        <v>49</v>
      </c>
      <c r="C18" s="37"/>
      <c r="D18" s="37"/>
      <c r="E18" s="37"/>
      <c r="F18" s="37"/>
      <c r="G18" s="37"/>
      <c r="H18" s="37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11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11</v>
      </c>
      <c r="F22" s="4"/>
      <c r="G22" s="4"/>
      <c r="H22" s="10">
        <f t="shared" ref="H22:H40" si="1">+(F22+G22)*E22</f>
        <v>0</v>
      </c>
    </row>
    <row r="23" spans="2:8">
      <c r="B23" s="18">
        <v>3</v>
      </c>
      <c r="C23" s="17" t="s">
        <v>8</v>
      </c>
      <c r="D23" s="18" t="s">
        <v>22</v>
      </c>
      <c r="E23" s="18">
        <v>11</v>
      </c>
      <c r="F23" s="4"/>
      <c r="G23" s="4"/>
      <c r="H23" s="10">
        <f t="shared" si="1"/>
        <v>0</v>
      </c>
    </row>
    <row r="24" spans="2:8">
      <c r="B24" s="18">
        <v>4</v>
      </c>
      <c r="C24" s="17" t="s">
        <v>23</v>
      </c>
      <c r="D24" s="18" t="s">
        <v>22</v>
      </c>
      <c r="E24" s="18">
        <v>2</v>
      </c>
      <c r="F24" s="4"/>
      <c r="G24" s="4"/>
      <c r="H24" s="10">
        <f t="shared" si="1"/>
        <v>0</v>
      </c>
    </row>
    <row r="25" spans="2:8">
      <c r="B25" s="18">
        <v>5</v>
      </c>
      <c r="C25" s="17" t="s">
        <v>24</v>
      </c>
      <c r="D25" s="18" t="s">
        <v>22</v>
      </c>
      <c r="E25" s="18">
        <v>9</v>
      </c>
      <c r="F25" s="4"/>
      <c r="G25" s="4"/>
      <c r="H25" s="10">
        <f t="shared" si="1"/>
        <v>0</v>
      </c>
    </row>
    <row r="26" spans="2:8">
      <c r="B26" s="18">
        <v>6</v>
      </c>
      <c r="C26" s="17" t="s">
        <v>28</v>
      </c>
      <c r="D26" s="18" t="s">
        <v>22</v>
      </c>
      <c r="E26" s="18">
        <v>11</v>
      </c>
      <c r="F26" s="4"/>
      <c r="G26" s="4"/>
      <c r="H26" s="10">
        <f t="shared" si="1"/>
        <v>0</v>
      </c>
    </row>
    <row r="27" spans="2:8">
      <c r="B27" s="18">
        <v>7</v>
      </c>
      <c r="C27" s="17" t="s">
        <v>29</v>
      </c>
      <c r="D27" s="18" t="s">
        <v>9</v>
      </c>
      <c r="E27" s="18">
        <v>1422.6666666666667</v>
      </c>
      <c r="F27" s="4"/>
      <c r="G27" s="4"/>
      <c r="H27" s="10">
        <f t="shared" si="1"/>
        <v>0</v>
      </c>
    </row>
    <row r="28" spans="2:8">
      <c r="B28" s="18">
        <v>8</v>
      </c>
      <c r="C28" s="17" t="s">
        <v>30</v>
      </c>
      <c r="D28" s="18" t="s">
        <v>22</v>
      </c>
      <c r="E28" s="18">
        <v>11</v>
      </c>
      <c r="F28" s="4"/>
      <c r="G28" s="4"/>
      <c r="H28" s="10">
        <f t="shared" si="1"/>
        <v>0</v>
      </c>
    </row>
    <row r="29" spans="2:8">
      <c r="B29" s="18">
        <v>9</v>
      </c>
      <c r="C29" s="17" t="s">
        <v>31</v>
      </c>
      <c r="D29" s="18" t="s">
        <v>22</v>
      </c>
      <c r="E29" s="18">
        <v>22</v>
      </c>
      <c r="F29" s="4"/>
      <c r="G29" s="4"/>
      <c r="H29" s="10">
        <f t="shared" si="1"/>
        <v>0</v>
      </c>
    </row>
    <row r="30" spans="2:8">
      <c r="B30" s="18">
        <v>10</v>
      </c>
      <c r="C30" s="17" t="s">
        <v>32</v>
      </c>
      <c r="D30" s="18" t="s">
        <v>9</v>
      </c>
      <c r="E30" s="18">
        <v>11</v>
      </c>
      <c r="F30" s="4"/>
      <c r="G30" s="4"/>
      <c r="H30" s="10">
        <f t="shared" si="1"/>
        <v>0</v>
      </c>
    </row>
    <row r="31" spans="2:8">
      <c r="B31" s="18">
        <v>11</v>
      </c>
      <c r="C31" s="17" t="s">
        <v>33</v>
      </c>
      <c r="D31" s="18" t="s">
        <v>9</v>
      </c>
      <c r="E31" s="18">
        <v>165</v>
      </c>
      <c r="F31" s="4"/>
      <c r="G31" s="4"/>
      <c r="H31" s="10">
        <f t="shared" si="1"/>
        <v>0</v>
      </c>
    </row>
    <row r="32" spans="2:8">
      <c r="B32" s="18">
        <v>12</v>
      </c>
      <c r="C32" s="17" t="s">
        <v>34</v>
      </c>
      <c r="D32" s="18" t="s">
        <v>9</v>
      </c>
      <c r="E32" s="18">
        <v>440</v>
      </c>
      <c r="F32" s="4"/>
      <c r="G32" s="4"/>
      <c r="H32" s="10">
        <f t="shared" si="1"/>
        <v>0</v>
      </c>
    </row>
    <row r="33" spans="2:8">
      <c r="B33" s="18">
        <v>13</v>
      </c>
      <c r="C33" s="17" t="s">
        <v>35</v>
      </c>
      <c r="D33" s="18" t="s">
        <v>9</v>
      </c>
      <c r="E33" s="18">
        <v>22</v>
      </c>
      <c r="F33" s="4"/>
      <c r="G33" s="4"/>
      <c r="H33" s="10">
        <f t="shared" si="1"/>
        <v>0</v>
      </c>
    </row>
    <row r="34" spans="2:8">
      <c r="B34" s="18">
        <v>14</v>
      </c>
      <c r="C34" s="17" t="s">
        <v>36</v>
      </c>
      <c r="D34" s="18" t="s">
        <v>9</v>
      </c>
      <c r="E34" s="18">
        <v>110</v>
      </c>
      <c r="F34" s="4"/>
      <c r="G34" s="4"/>
      <c r="H34" s="10">
        <f t="shared" si="1"/>
        <v>0</v>
      </c>
    </row>
    <row r="35" spans="2:8" ht="12.75" customHeight="1">
      <c r="B35" s="18">
        <v>15</v>
      </c>
      <c r="C35" s="17" t="s">
        <v>37</v>
      </c>
      <c r="D35" s="18" t="s">
        <v>9</v>
      </c>
      <c r="E35" s="18">
        <v>165</v>
      </c>
      <c r="F35" s="4"/>
      <c r="G35" s="4"/>
      <c r="H35" s="10">
        <f t="shared" si="1"/>
        <v>0</v>
      </c>
    </row>
    <row r="36" spans="2:8">
      <c r="B36" s="18">
        <v>16</v>
      </c>
      <c r="C36" s="17" t="s">
        <v>38</v>
      </c>
      <c r="D36" s="18" t="s">
        <v>9</v>
      </c>
      <c r="E36" s="18">
        <v>127.84444444444443</v>
      </c>
      <c r="F36" s="4"/>
      <c r="G36" s="4"/>
      <c r="H36" s="10">
        <f t="shared" si="1"/>
        <v>0</v>
      </c>
    </row>
    <row r="37" spans="2:8">
      <c r="B37" s="18">
        <v>17</v>
      </c>
      <c r="C37" s="17" t="s">
        <v>39</v>
      </c>
      <c r="D37" s="18" t="s">
        <v>9</v>
      </c>
      <c r="E37" s="18">
        <v>44</v>
      </c>
      <c r="F37" s="4"/>
      <c r="G37" s="4"/>
      <c r="H37" s="10">
        <f t="shared" si="1"/>
        <v>0</v>
      </c>
    </row>
    <row r="38" spans="2:8">
      <c r="B38" s="18">
        <v>18</v>
      </c>
      <c r="C38" s="17" t="s">
        <v>40</v>
      </c>
      <c r="D38" s="18" t="s">
        <v>9</v>
      </c>
      <c r="E38" s="18">
        <v>55</v>
      </c>
      <c r="F38" s="4"/>
      <c r="G38" s="4"/>
      <c r="H38" s="10">
        <f t="shared" si="1"/>
        <v>0</v>
      </c>
    </row>
    <row r="39" spans="2:8">
      <c r="B39" s="18">
        <v>19</v>
      </c>
      <c r="C39" s="17" t="s">
        <v>41</v>
      </c>
      <c r="D39" s="18" t="s">
        <v>22</v>
      </c>
      <c r="E39" s="18">
        <v>11</v>
      </c>
      <c r="F39" s="4"/>
      <c r="G39" s="4"/>
      <c r="H39" s="10">
        <f t="shared" si="1"/>
        <v>0</v>
      </c>
    </row>
    <row r="40" spans="2:8">
      <c r="B40" s="18">
        <v>20</v>
      </c>
      <c r="C40" s="17" t="s">
        <v>42</v>
      </c>
      <c r="D40" s="18" t="s">
        <v>22</v>
      </c>
      <c r="E40" s="18">
        <v>55</v>
      </c>
      <c r="F40" s="4"/>
      <c r="G40" s="4"/>
      <c r="H40" s="10">
        <f t="shared" si="1"/>
        <v>0</v>
      </c>
    </row>
    <row r="41" spans="2:8">
      <c r="B41" s="33" t="s">
        <v>11</v>
      </c>
      <c r="C41" s="34"/>
      <c r="D41" s="34"/>
      <c r="E41" s="34"/>
      <c r="F41" s="34"/>
      <c r="G41" s="35"/>
      <c r="H41" s="7">
        <f>SUM(H21:H40)</f>
        <v>0</v>
      </c>
    </row>
    <row r="43" spans="2:8" ht="12.75">
      <c r="B43" s="38" t="s">
        <v>50</v>
      </c>
      <c r="C43" s="38"/>
    </row>
    <row r="45" spans="2:8" ht="12.75">
      <c r="B45" s="28" t="s">
        <v>51</v>
      </c>
    </row>
    <row r="47" spans="2:8" ht="12.75">
      <c r="B47" s="38" t="s">
        <v>52</v>
      </c>
      <c r="C47" s="38"/>
    </row>
    <row r="48" spans="2:8" ht="12.75">
      <c r="B48" s="38" t="s">
        <v>53</v>
      </c>
      <c r="C48" s="38"/>
    </row>
    <row r="49" spans="2:8" ht="12.75">
      <c r="B49" s="38" t="s">
        <v>54</v>
      </c>
      <c r="C49" s="38"/>
    </row>
    <row r="50" spans="2:8" ht="15">
      <c r="B50" s="30"/>
      <c r="C50" s="29"/>
    </row>
    <row r="51" spans="2:8" ht="15">
      <c r="B51" s="31" t="s">
        <v>55</v>
      </c>
      <c r="C51" s="32"/>
    </row>
    <row r="52" spans="2:8" ht="30" customHeight="1">
      <c r="B52" s="41" t="s">
        <v>56</v>
      </c>
      <c r="C52" s="41"/>
      <c r="D52" s="41"/>
      <c r="E52" s="41"/>
      <c r="F52" s="41"/>
      <c r="G52" s="41"/>
      <c r="H52" s="41"/>
    </row>
    <row r="53" spans="2:8" ht="39" customHeight="1">
      <c r="B53" s="42" t="s">
        <v>73</v>
      </c>
      <c r="C53" s="42"/>
      <c r="D53" s="42"/>
      <c r="E53" s="42"/>
      <c r="F53" s="42"/>
      <c r="G53" s="42"/>
      <c r="H53" s="42"/>
    </row>
  </sheetData>
  <mergeCells count="14">
    <mergeCell ref="B52:H52"/>
    <mergeCell ref="B53:H53"/>
    <mergeCell ref="B47:C47"/>
    <mergeCell ref="B48:C48"/>
    <mergeCell ref="B49:C49"/>
    <mergeCell ref="B5:H5"/>
    <mergeCell ref="B18:H18"/>
    <mergeCell ref="B41:G41"/>
    <mergeCell ref="B43:C43"/>
    <mergeCell ref="B2:H2"/>
    <mergeCell ref="B3:H3"/>
    <mergeCell ref="B14:G14"/>
    <mergeCell ref="B15:F15"/>
    <mergeCell ref="B16:G1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3"/>
  <sheetViews>
    <sheetView topLeftCell="A34" workbookViewId="0">
      <selection activeCell="B53" sqref="B53:H53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36" t="s">
        <v>3</v>
      </c>
      <c r="C2" s="36"/>
      <c r="D2" s="36"/>
      <c r="E2" s="36"/>
      <c r="F2" s="36"/>
      <c r="G2" s="36"/>
      <c r="H2" s="36"/>
    </row>
    <row r="3" spans="2:8" ht="36.75" customHeight="1">
      <c r="B3" s="39" t="s">
        <v>59</v>
      </c>
      <c r="C3" s="39"/>
      <c r="D3" s="39"/>
      <c r="E3" s="39"/>
      <c r="F3" s="39"/>
      <c r="G3" s="39"/>
      <c r="H3" s="39"/>
    </row>
    <row r="4" spans="2:8" ht="14.25" customHeight="1"/>
    <row r="5" spans="2:8" ht="12" customHeight="1">
      <c r="B5" s="36" t="s">
        <v>48</v>
      </c>
      <c r="C5" s="36"/>
      <c r="D5" s="36"/>
      <c r="E5" s="36"/>
      <c r="F5" s="36"/>
      <c r="G5" s="36"/>
      <c r="H5" s="36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9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9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9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9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9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9</v>
      </c>
      <c r="F13" s="3"/>
      <c r="G13" s="3"/>
      <c r="H13" s="10">
        <f t="shared" si="0"/>
        <v>0</v>
      </c>
    </row>
    <row r="14" spans="2:8">
      <c r="B14" s="40" t="s">
        <v>10</v>
      </c>
      <c r="C14" s="40"/>
      <c r="D14" s="40"/>
      <c r="E14" s="40"/>
      <c r="F14" s="40"/>
      <c r="G14" s="40"/>
      <c r="H14" s="5">
        <f>SUM(H8:H13)</f>
        <v>0</v>
      </c>
    </row>
    <row r="15" spans="2:8">
      <c r="B15" s="40" t="s">
        <v>16</v>
      </c>
      <c r="C15" s="40"/>
      <c r="D15" s="40"/>
      <c r="E15" s="40"/>
      <c r="F15" s="40"/>
      <c r="G15" s="6">
        <v>0.19</v>
      </c>
      <c r="H15" s="5">
        <f>+H14*G15</f>
        <v>0</v>
      </c>
    </row>
    <row r="16" spans="2:8">
      <c r="B16" s="40" t="s">
        <v>11</v>
      </c>
      <c r="C16" s="40"/>
      <c r="D16" s="40"/>
      <c r="E16" s="40"/>
      <c r="F16" s="40"/>
      <c r="G16" s="40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37" t="s">
        <v>49</v>
      </c>
      <c r="C18" s="37"/>
      <c r="D18" s="37"/>
      <c r="E18" s="37"/>
      <c r="F18" s="37"/>
      <c r="G18" s="37"/>
      <c r="H18" s="37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9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9</v>
      </c>
      <c r="F22" s="4"/>
      <c r="G22" s="4"/>
      <c r="H22" s="10">
        <f t="shared" ref="H22:H40" si="1">+(F22+G22)*E22</f>
        <v>0</v>
      </c>
    </row>
    <row r="23" spans="2:8">
      <c r="B23" s="18">
        <v>3</v>
      </c>
      <c r="C23" s="17" t="s">
        <v>8</v>
      </c>
      <c r="D23" s="18" t="s">
        <v>22</v>
      </c>
      <c r="E23" s="18">
        <v>9</v>
      </c>
      <c r="F23" s="4"/>
      <c r="G23" s="4"/>
      <c r="H23" s="10">
        <f t="shared" si="1"/>
        <v>0</v>
      </c>
    </row>
    <row r="24" spans="2:8">
      <c r="B24" s="18">
        <v>4</v>
      </c>
      <c r="C24" s="17" t="s">
        <v>23</v>
      </c>
      <c r="D24" s="18" t="s">
        <v>22</v>
      </c>
      <c r="E24" s="18">
        <v>2</v>
      </c>
      <c r="F24" s="4"/>
      <c r="G24" s="4"/>
      <c r="H24" s="10">
        <f t="shared" si="1"/>
        <v>0</v>
      </c>
    </row>
    <row r="25" spans="2:8">
      <c r="B25" s="18">
        <v>5</v>
      </c>
      <c r="C25" s="17" t="s">
        <v>24</v>
      </c>
      <c r="D25" s="18" t="s">
        <v>22</v>
      </c>
      <c r="E25" s="18">
        <v>7</v>
      </c>
      <c r="F25" s="4"/>
      <c r="G25" s="4"/>
      <c r="H25" s="10">
        <f t="shared" si="1"/>
        <v>0</v>
      </c>
    </row>
    <row r="26" spans="2:8">
      <c r="B26" s="18">
        <v>6</v>
      </c>
      <c r="C26" s="17" t="s">
        <v>28</v>
      </c>
      <c r="D26" s="18" t="s">
        <v>22</v>
      </c>
      <c r="E26" s="18">
        <v>9</v>
      </c>
      <c r="F26" s="4"/>
      <c r="G26" s="4"/>
      <c r="H26" s="10">
        <f t="shared" si="1"/>
        <v>0</v>
      </c>
    </row>
    <row r="27" spans="2:8">
      <c r="B27" s="18">
        <v>7</v>
      </c>
      <c r="C27" s="17" t="s">
        <v>29</v>
      </c>
      <c r="D27" s="18" t="s">
        <v>9</v>
      </c>
      <c r="E27" s="18">
        <v>1164</v>
      </c>
      <c r="F27" s="4"/>
      <c r="G27" s="4"/>
      <c r="H27" s="10">
        <f t="shared" si="1"/>
        <v>0</v>
      </c>
    </row>
    <row r="28" spans="2:8">
      <c r="B28" s="18">
        <v>8</v>
      </c>
      <c r="C28" s="17" t="s">
        <v>30</v>
      </c>
      <c r="D28" s="18" t="s">
        <v>22</v>
      </c>
      <c r="E28" s="18">
        <v>9</v>
      </c>
      <c r="F28" s="4"/>
      <c r="G28" s="4"/>
      <c r="H28" s="10">
        <f t="shared" si="1"/>
        <v>0</v>
      </c>
    </row>
    <row r="29" spans="2:8">
      <c r="B29" s="18">
        <v>9</v>
      </c>
      <c r="C29" s="17" t="s">
        <v>31</v>
      </c>
      <c r="D29" s="18" t="s">
        <v>22</v>
      </c>
      <c r="E29" s="18">
        <v>18</v>
      </c>
      <c r="F29" s="4"/>
      <c r="G29" s="4"/>
      <c r="H29" s="10">
        <f t="shared" si="1"/>
        <v>0</v>
      </c>
    </row>
    <row r="30" spans="2:8">
      <c r="B30" s="18">
        <v>10</v>
      </c>
      <c r="C30" s="17" t="s">
        <v>32</v>
      </c>
      <c r="D30" s="18" t="s">
        <v>9</v>
      </c>
      <c r="E30" s="18">
        <v>9</v>
      </c>
      <c r="F30" s="4"/>
      <c r="G30" s="4"/>
      <c r="H30" s="10">
        <f t="shared" si="1"/>
        <v>0</v>
      </c>
    </row>
    <row r="31" spans="2:8">
      <c r="B31" s="18">
        <v>11</v>
      </c>
      <c r="C31" s="17" t="s">
        <v>33</v>
      </c>
      <c r="D31" s="18" t="s">
        <v>9</v>
      </c>
      <c r="E31" s="18">
        <v>135</v>
      </c>
      <c r="F31" s="4"/>
      <c r="G31" s="4"/>
      <c r="H31" s="10">
        <f t="shared" si="1"/>
        <v>0</v>
      </c>
    </row>
    <row r="32" spans="2:8">
      <c r="B32" s="18">
        <v>12</v>
      </c>
      <c r="C32" s="17" t="s">
        <v>34</v>
      </c>
      <c r="D32" s="18" t="s">
        <v>9</v>
      </c>
      <c r="E32" s="18">
        <v>360</v>
      </c>
      <c r="F32" s="4"/>
      <c r="G32" s="4"/>
      <c r="H32" s="10">
        <f t="shared" si="1"/>
        <v>0</v>
      </c>
    </row>
    <row r="33" spans="2:8">
      <c r="B33" s="18">
        <v>13</v>
      </c>
      <c r="C33" s="17" t="s">
        <v>35</v>
      </c>
      <c r="D33" s="18" t="s">
        <v>9</v>
      </c>
      <c r="E33" s="18">
        <v>18</v>
      </c>
      <c r="F33" s="4"/>
      <c r="G33" s="4"/>
      <c r="H33" s="10">
        <f t="shared" si="1"/>
        <v>0</v>
      </c>
    </row>
    <row r="34" spans="2:8">
      <c r="B34" s="18">
        <v>14</v>
      </c>
      <c r="C34" s="17" t="s">
        <v>36</v>
      </c>
      <c r="D34" s="18" t="s">
        <v>9</v>
      </c>
      <c r="E34" s="18">
        <v>90</v>
      </c>
      <c r="F34" s="4"/>
      <c r="G34" s="4"/>
      <c r="H34" s="10">
        <f t="shared" si="1"/>
        <v>0</v>
      </c>
    </row>
    <row r="35" spans="2:8" ht="12.75" customHeight="1">
      <c r="B35" s="18">
        <v>15</v>
      </c>
      <c r="C35" s="17" t="s">
        <v>37</v>
      </c>
      <c r="D35" s="18" t="s">
        <v>9</v>
      </c>
      <c r="E35" s="18">
        <v>135</v>
      </c>
      <c r="F35" s="4"/>
      <c r="G35" s="4"/>
      <c r="H35" s="10">
        <f t="shared" si="1"/>
        <v>0</v>
      </c>
    </row>
    <row r="36" spans="2:8">
      <c r="B36" s="18">
        <v>16</v>
      </c>
      <c r="C36" s="17" t="s">
        <v>38</v>
      </c>
      <c r="D36" s="18" t="s">
        <v>9</v>
      </c>
      <c r="E36" s="18">
        <v>104.6</v>
      </c>
      <c r="F36" s="4"/>
      <c r="G36" s="4"/>
      <c r="H36" s="10">
        <f t="shared" si="1"/>
        <v>0</v>
      </c>
    </row>
    <row r="37" spans="2:8">
      <c r="B37" s="18">
        <v>17</v>
      </c>
      <c r="C37" s="17" t="s">
        <v>39</v>
      </c>
      <c r="D37" s="18" t="s">
        <v>9</v>
      </c>
      <c r="E37" s="18">
        <v>36</v>
      </c>
      <c r="F37" s="4"/>
      <c r="G37" s="4"/>
      <c r="H37" s="10">
        <f t="shared" si="1"/>
        <v>0</v>
      </c>
    </row>
    <row r="38" spans="2:8">
      <c r="B38" s="18">
        <v>18</v>
      </c>
      <c r="C38" s="17" t="s">
        <v>40</v>
      </c>
      <c r="D38" s="18" t="s">
        <v>9</v>
      </c>
      <c r="E38" s="18">
        <v>45</v>
      </c>
      <c r="F38" s="4"/>
      <c r="G38" s="4"/>
      <c r="H38" s="10">
        <f t="shared" si="1"/>
        <v>0</v>
      </c>
    </row>
    <row r="39" spans="2:8">
      <c r="B39" s="18">
        <v>19</v>
      </c>
      <c r="C39" s="17" t="s">
        <v>41</v>
      </c>
      <c r="D39" s="18" t="s">
        <v>22</v>
      </c>
      <c r="E39" s="18">
        <v>9</v>
      </c>
      <c r="F39" s="4"/>
      <c r="G39" s="4"/>
      <c r="H39" s="10">
        <f t="shared" si="1"/>
        <v>0</v>
      </c>
    </row>
    <row r="40" spans="2:8">
      <c r="B40" s="18">
        <v>20</v>
      </c>
      <c r="C40" s="17" t="s">
        <v>42</v>
      </c>
      <c r="D40" s="18" t="s">
        <v>22</v>
      </c>
      <c r="E40" s="18">
        <v>45</v>
      </c>
      <c r="F40" s="4"/>
      <c r="G40" s="4"/>
      <c r="H40" s="10">
        <f t="shared" si="1"/>
        <v>0</v>
      </c>
    </row>
    <row r="41" spans="2:8">
      <c r="B41" s="33" t="s">
        <v>11</v>
      </c>
      <c r="C41" s="34"/>
      <c r="D41" s="34"/>
      <c r="E41" s="34"/>
      <c r="F41" s="34"/>
      <c r="G41" s="35"/>
      <c r="H41" s="7">
        <f>SUM(H21:H40)</f>
        <v>0</v>
      </c>
    </row>
    <row r="43" spans="2:8" ht="12.75">
      <c r="B43" s="38" t="s">
        <v>50</v>
      </c>
      <c r="C43" s="38"/>
    </row>
    <row r="45" spans="2:8" ht="12.75">
      <c r="B45" s="28" t="s">
        <v>51</v>
      </c>
    </row>
    <row r="47" spans="2:8" ht="12.75">
      <c r="B47" s="38" t="s">
        <v>52</v>
      </c>
      <c r="C47" s="38"/>
    </row>
    <row r="48" spans="2:8" ht="12.75">
      <c r="B48" s="38" t="s">
        <v>53</v>
      </c>
      <c r="C48" s="38"/>
    </row>
    <row r="49" spans="2:8" ht="12.75">
      <c r="B49" s="38" t="s">
        <v>54</v>
      </c>
      <c r="C49" s="38"/>
    </row>
    <row r="50" spans="2:8" ht="15">
      <c r="B50" s="30"/>
      <c r="C50" s="29"/>
    </row>
    <row r="51" spans="2:8" ht="15">
      <c r="B51" s="31" t="s">
        <v>55</v>
      </c>
      <c r="C51" s="32"/>
    </row>
    <row r="52" spans="2:8" ht="30" customHeight="1">
      <c r="B52" s="41" t="s">
        <v>56</v>
      </c>
      <c r="C52" s="41"/>
      <c r="D52" s="41"/>
      <c r="E52" s="41"/>
      <c r="F52" s="41"/>
      <c r="G52" s="41"/>
      <c r="H52" s="41"/>
    </row>
    <row r="53" spans="2:8" ht="39" customHeight="1">
      <c r="B53" s="42" t="s">
        <v>73</v>
      </c>
      <c r="C53" s="42"/>
      <c r="D53" s="42"/>
      <c r="E53" s="42"/>
      <c r="F53" s="42"/>
      <c r="G53" s="42"/>
      <c r="H53" s="42"/>
    </row>
  </sheetData>
  <mergeCells count="14">
    <mergeCell ref="B52:H52"/>
    <mergeCell ref="B53:H53"/>
    <mergeCell ref="B47:C47"/>
    <mergeCell ref="B48:C48"/>
    <mergeCell ref="B49:C49"/>
    <mergeCell ref="B5:H5"/>
    <mergeCell ref="B18:H18"/>
    <mergeCell ref="B41:G41"/>
    <mergeCell ref="B43:C43"/>
    <mergeCell ref="B2:H2"/>
    <mergeCell ref="B3:H3"/>
    <mergeCell ref="B14:G14"/>
    <mergeCell ref="B15:F15"/>
    <mergeCell ref="B16:G16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3"/>
  <sheetViews>
    <sheetView topLeftCell="A40" workbookViewId="0">
      <selection activeCell="B53" sqref="B53:H53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3.140625" style="8" customWidth="1"/>
    <col min="9" max="16384" width="11.42578125" style="8"/>
  </cols>
  <sheetData>
    <row r="2" spans="2:8">
      <c r="B2" s="36" t="s">
        <v>3</v>
      </c>
      <c r="C2" s="36"/>
      <c r="D2" s="36"/>
      <c r="E2" s="36"/>
      <c r="F2" s="36"/>
      <c r="G2" s="36"/>
      <c r="H2" s="36"/>
    </row>
    <row r="3" spans="2:8" ht="36" customHeight="1">
      <c r="B3" s="39" t="s">
        <v>60</v>
      </c>
      <c r="C3" s="39"/>
      <c r="D3" s="39"/>
      <c r="E3" s="39"/>
      <c r="F3" s="39"/>
      <c r="G3" s="39"/>
      <c r="H3" s="39"/>
    </row>
    <row r="4" spans="2:8" ht="14.25" customHeight="1"/>
    <row r="5" spans="2:8" ht="12" customHeight="1">
      <c r="B5" s="36" t="s">
        <v>48</v>
      </c>
      <c r="C5" s="36"/>
      <c r="D5" s="36"/>
      <c r="E5" s="36"/>
      <c r="F5" s="36"/>
      <c r="G5" s="36"/>
      <c r="H5" s="36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9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9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9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9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9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9</v>
      </c>
      <c r="F13" s="3"/>
      <c r="G13" s="3"/>
      <c r="H13" s="10">
        <f t="shared" si="0"/>
        <v>0</v>
      </c>
    </row>
    <row r="14" spans="2:8">
      <c r="B14" s="40" t="s">
        <v>10</v>
      </c>
      <c r="C14" s="40"/>
      <c r="D14" s="40"/>
      <c r="E14" s="40"/>
      <c r="F14" s="40"/>
      <c r="G14" s="40"/>
      <c r="H14" s="5">
        <f>SUM(H8:H13)</f>
        <v>0</v>
      </c>
    </row>
    <row r="15" spans="2:8">
      <c r="B15" s="40" t="s">
        <v>16</v>
      </c>
      <c r="C15" s="40"/>
      <c r="D15" s="40"/>
      <c r="E15" s="40"/>
      <c r="F15" s="40"/>
      <c r="G15" s="6">
        <v>0.19</v>
      </c>
      <c r="H15" s="5">
        <f>+H14*G15</f>
        <v>0</v>
      </c>
    </row>
    <row r="16" spans="2:8">
      <c r="B16" s="40" t="s">
        <v>11</v>
      </c>
      <c r="C16" s="40"/>
      <c r="D16" s="40"/>
      <c r="E16" s="40"/>
      <c r="F16" s="40"/>
      <c r="G16" s="40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37" t="s">
        <v>49</v>
      </c>
      <c r="C18" s="37"/>
      <c r="D18" s="37"/>
      <c r="E18" s="37"/>
      <c r="F18" s="37"/>
      <c r="G18" s="37"/>
      <c r="H18" s="37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9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9</v>
      </c>
      <c r="F22" s="4"/>
      <c r="G22" s="4"/>
      <c r="H22" s="10">
        <f t="shared" ref="H22:H40" si="1">+(F22+G22)*E22</f>
        <v>0</v>
      </c>
    </row>
    <row r="23" spans="2:8">
      <c r="B23" s="18">
        <v>3</v>
      </c>
      <c r="C23" s="17" t="s">
        <v>8</v>
      </c>
      <c r="D23" s="18" t="s">
        <v>22</v>
      </c>
      <c r="E23" s="18">
        <v>9</v>
      </c>
      <c r="F23" s="4"/>
      <c r="G23" s="4"/>
      <c r="H23" s="10">
        <f t="shared" si="1"/>
        <v>0</v>
      </c>
    </row>
    <row r="24" spans="2:8">
      <c r="B24" s="18">
        <v>4</v>
      </c>
      <c r="C24" s="17" t="s">
        <v>23</v>
      </c>
      <c r="D24" s="18" t="s">
        <v>22</v>
      </c>
      <c r="E24" s="18">
        <v>2</v>
      </c>
      <c r="F24" s="4"/>
      <c r="G24" s="4"/>
      <c r="H24" s="10">
        <f t="shared" si="1"/>
        <v>0</v>
      </c>
    </row>
    <row r="25" spans="2:8">
      <c r="B25" s="18">
        <v>5</v>
      </c>
      <c r="C25" s="17" t="s">
        <v>24</v>
      </c>
      <c r="D25" s="18" t="s">
        <v>22</v>
      </c>
      <c r="E25" s="18">
        <v>7</v>
      </c>
      <c r="F25" s="4"/>
      <c r="G25" s="4"/>
      <c r="H25" s="10">
        <f t="shared" si="1"/>
        <v>0</v>
      </c>
    </row>
    <row r="26" spans="2:8">
      <c r="B26" s="18">
        <v>6</v>
      </c>
      <c r="C26" s="17" t="s">
        <v>28</v>
      </c>
      <c r="D26" s="18" t="s">
        <v>22</v>
      </c>
      <c r="E26" s="18">
        <v>9</v>
      </c>
      <c r="F26" s="4"/>
      <c r="G26" s="4"/>
      <c r="H26" s="10">
        <f t="shared" si="1"/>
        <v>0</v>
      </c>
    </row>
    <row r="27" spans="2:8">
      <c r="B27" s="18">
        <v>7</v>
      </c>
      <c r="C27" s="17" t="s">
        <v>29</v>
      </c>
      <c r="D27" s="18" t="s">
        <v>9</v>
      </c>
      <c r="E27" s="18">
        <v>1164</v>
      </c>
      <c r="F27" s="4"/>
      <c r="G27" s="4"/>
      <c r="H27" s="10">
        <f t="shared" si="1"/>
        <v>0</v>
      </c>
    </row>
    <row r="28" spans="2:8">
      <c r="B28" s="18">
        <v>8</v>
      </c>
      <c r="C28" s="17" t="s">
        <v>30</v>
      </c>
      <c r="D28" s="18" t="s">
        <v>22</v>
      </c>
      <c r="E28" s="18">
        <v>9</v>
      </c>
      <c r="F28" s="4"/>
      <c r="G28" s="4"/>
      <c r="H28" s="10">
        <f t="shared" si="1"/>
        <v>0</v>
      </c>
    </row>
    <row r="29" spans="2:8">
      <c r="B29" s="18">
        <v>9</v>
      </c>
      <c r="C29" s="17" t="s">
        <v>31</v>
      </c>
      <c r="D29" s="18" t="s">
        <v>22</v>
      </c>
      <c r="E29" s="18">
        <v>18</v>
      </c>
      <c r="F29" s="4"/>
      <c r="G29" s="4"/>
      <c r="H29" s="10">
        <f t="shared" si="1"/>
        <v>0</v>
      </c>
    </row>
    <row r="30" spans="2:8">
      <c r="B30" s="18">
        <v>10</v>
      </c>
      <c r="C30" s="17" t="s">
        <v>32</v>
      </c>
      <c r="D30" s="18" t="s">
        <v>9</v>
      </c>
      <c r="E30" s="18">
        <v>9</v>
      </c>
      <c r="F30" s="4"/>
      <c r="G30" s="4"/>
      <c r="H30" s="10">
        <f t="shared" si="1"/>
        <v>0</v>
      </c>
    </row>
    <row r="31" spans="2:8">
      <c r="B31" s="18">
        <v>11</v>
      </c>
      <c r="C31" s="17" t="s">
        <v>33</v>
      </c>
      <c r="D31" s="18" t="s">
        <v>9</v>
      </c>
      <c r="E31" s="18">
        <v>135</v>
      </c>
      <c r="F31" s="4"/>
      <c r="G31" s="4"/>
      <c r="H31" s="10">
        <f t="shared" si="1"/>
        <v>0</v>
      </c>
    </row>
    <row r="32" spans="2:8">
      <c r="B32" s="18">
        <v>12</v>
      </c>
      <c r="C32" s="17" t="s">
        <v>34</v>
      </c>
      <c r="D32" s="18" t="s">
        <v>9</v>
      </c>
      <c r="E32" s="18">
        <v>360</v>
      </c>
      <c r="F32" s="4"/>
      <c r="G32" s="4"/>
      <c r="H32" s="10">
        <f t="shared" si="1"/>
        <v>0</v>
      </c>
    </row>
    <row r="33" spans="2:8">
      <c r="B33" s="18">
        <v>13</v>
      </c>
      <c r="C33" s="17" t="s">
        <v>35</v>
      </c>
      <c r="D33" s="18" t="s">
        <v>9</v>
      </c>
      <c r="E33" s="18">
        <v>18</v>
      </c>
      <c r="F33" s="4"/>
      <c r="G33" s="4"/>
      <c r="H33" s="10">
        <f t="shared" si="1"/>
        <v>0</v>
      </c>
    </row>
    <row r="34" spans="2:8">
      <c r="B34" s="18">
        <v>14</v>
      </c>
      <c r="C34" s="17" t="s">
        <v>36</v>
      </c>
      <c r="D34" s="18" t="s">
        <v>9</v>
      </c>
      <c r="E34" s="18">
        <v>90</v>
      </c>
      <c r="F34" s="4"/>
      <c r="G34" s="4"/>
      <c r="H34" s="10">
        <f t="shared" si="1"/>
        <v>0</v>
      </c>
    </row>
    <row r="35" spans="2:8" ht="12.75" customHeight="1">
      <c r="B35" s="18">
        <v>15</v>
      </c>
      <c r="C35" s="17" t="s">
        <v>37</v>
      </c>
      <c r="D35" s="18" t="s">
        <v>9</v>
      </c>
      <c r="E35" s="18">
        <v>135</v>
      </c>
      <c r="F35" s="4"/>
      <c r="G35" s="4"/>
      <c r="H35" s="10">
        <f t="shared" si="1"/>
        <v>0</v>
      </c>
    </row>
    <row r="36" spans="2:8">
      <c r="B36" s="18">
        <v>16</v>
      </c>
      <c r="C36" s="17" t="s">
        <v>38</v>
      </c>
      <c r="D36" s="18" t="s">
        <v>9</v>
      </c>
      <c r="E36" s="18">
        <v>104.6</v>
      </c>
      <c r="F36" s="4"/>
      <c r="G36" s="4"/>
      <c r="H36" s="10">
        <f t="shared" si="1"/>
        <v>0</v>
      </c>
    </row>
    <row r="37" spans="2:8">
      <c r="B37" s="18">
        <v>17</v>
      </c>
      <c r="C37" s="17" t="s">
        <v>39</v>
      </c>
      <c r="D37" s="18" t="s">
        <v>9</v>
      </c>
      <c r="E37" s="18">
        <v>36</v>
      </c>
      <c r="F37" s="4"/>
      <c r="G37" s="4"/>
      <c r="H37" s="10">
        <f t="shared" si="1"/>
        <v>0</v>
      </c>
    </row>
    <row r="38" spans="2:8">
      <c r="B38" s="18">
        <v>18</v>
      </c>
      <c r="C38" s="17" t="s">
        <v>40</v>
      </c>
      <c r="D38" s="18" t="s">
        <v>9</v>
      </c>
      <c r="E38" s="18">
        <v>45</v>
      </c>
      <c r="F38" s="4"/>
      <c r="G38" s="4"/>
      <c r="H38" s="10">
        <f t="shared" si="1"/>
        <v>0</v>
      </c>
    </row>
    <row r="39" spans="2:8">
      <c r="B39" s="18">
        <v>19</v>
      </c>
      <c r="C39" s="17" t="s">
        <v>41</v>
      </c>
      <c r="D39" s="18" t="s">
        <v>22</v>
      </c>
      <c r="E39" s="18">
        <v>9</v>
      </c>
      <c r="F39" s="4"/>
      <c r="G39" s="4"/>
      <c r="H39" s="10">
        <f t="shared" si="1"/>
        <v>0</v>
      </c>
    </row>
    <row r="40" spans="2:8">
      <c r="B40" s="18">
        <v>20</v>
      </c>
      <c r="C40" s="17" t="s">
        <v>42</v>
      </c>
      <c r="D40" s="18" t="s">
        <v>22</v>
      </c>
      <c r="E40" s="18">
        <v>45</v>
      </c>
      <c r="F40" s="4"/>
      <c r="G40" s="4"/>
      <c r="H40" s="10">
        <f t="shared" si="1"/>
        <v>0</v>
      </c>
    </row>
    <row r="41" spans="2:8">
      <c r="B41" s="33" t="s">
        <v>11</v>
      </c>
      <c r="C41" s="34"/>
      <c r="D41" s="34"/>
      <c r="E41" s="34"/>
      <c r="F41" s="34"/>
      <c r="G41" s="35"/>
      <c r="H41" s="7">
        <f>SUM(H21:H40)</f>
        <v>0</v>
      </c>
    </row>
    <row r="43" spans="2:8" ht="12.75">
      <c r="B43" s="38" t="s">
        <v>50</v>
      </c>
      <c r="C43" s="38"/>
    </row>
    <row r="45" spans="2:8" ht="12.75">
      <c r="B45" s="28" t="s">
        <v>51</v>
      </c>
    </row>
    <row r="47" spans="2:8" ht="12.75">
      <c r="B47" s="38" t="s">
        <v>52</v>
      </c>
      <c r="C47" s="38"/>
    </row>
    <row r="48" spans="2:8" ht="12.75">
      <c r="B48" s="38" t="s">
        <v>53</v>
      </c>
      <c r="C48" s="38"/>
    </row>
    <row r="49" spans="2:8" ht="12.75">
      <c r="B49" s="38" t="s">
        <v>54</v>
      </c>
      <c r="C49" s="38"/>
    </row>
    <row r="50" spans="2:8" ht="15">
      <c r="B50" s="30"/>
      <c r="C50" s="29"/>
    </row>
    <row r="51" spans="2:8" ht="15">
      <c r="B51" s="31" t="s">
        <v>55</v>
      </c>
      <c r="C51" s="32"/>
    </row>
    <row r="52" spans="2:8" ht="30" customHeight="1">
      <c r="B52" s="41" t="s">
        <v>56</v>
      </c>
      <c r="C52" s="41"/>
      <c r="D52" s="41"/>
      <c r="E52" s="41"/>
      <c r="F52" s="41"/>
      <c r="G52" s="41"/>
      <c r="H52" s="41"/>
    </row>
    <row r="53" spans="2:8" ht="39" customHeight="1">
      <c r="B53" s="42" t="s">
        <v>73</v>
      </c>
      <c r="C53" s="42"/>
      <c r="D53" s="42"/>
      <c r="E53" s="42"/>
      <c r="F53" s="42"/>
      <c r="G53" s="42"/>
      <c r="H53" s="42"/>
    </row>
  </sheetData>
  <mergeCells count="14">
    <mergeCell ref="B52:H52"/>
    <mergeCell ref="B53:H53"/>
    <mergeCell ref="B47:C47"/>
    <mergeCell ref="B48:C48"/>
    <mergeCell ref="B49:C49"/>
    <mergeCell ref="B5:H5"/>
    <mergeCell ref="B18:H18"/>
    <mergeCell ref="B41:G41"/>
    <mergeCell ref="B43:C43"/>
    <mergeCell ref="B2:H2"/>
    <mergeCell ref="B3:H3"/>
    <mergeCell ref="B14:G14"/>
    <mergeCell ref="B15:F15"/>
    <mergeCell ref="B16:G1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workbookViewId="0">
      <selection activeCell="E6" sqref="E6"/>
    </sheetView>
  </sheetViews>
  <sheetFormatPr baseColWidth="10" defaultRowHeight="15"/>
  <cols>
    <col min="1" max="1" width="5.42578125" customWidth="1"/>
    <col min="2" max="2" width="7" customWidth="1"/>
    <col min="3" max="3" width="22.42578125" customWidth="1"/>
    <col min="4" max="4" width="21.42578125" customWidth="1"/>
    <col min="5" max="5" width="22.42578125" customWidth="1"/>
  </cols>
  <sheetData>
    <row r="2" spans="2:5" s="8" customFormat="1" ht="12">
      <c r="B2" s="36" t="s">
        <v>3</v>
      </c>
      <c r="C2" s="36"/>
      <c r="D2" s="36"/>
      <c r="E2" s="36"/>
    </row>
    <row r="3" spans="2:5" s="8" customFormat="1" ht="24.75" customHeight="1">
      <c r="B3" s="44" t="s">
        <v>72</v>
      </c>
      <c r="C3" s="45"/>
      <c r="D3" s="45"/>
      <c r="E3" s="46"/>
    </row>
    <row r="4" spans="2:5" ht="24">
      <c r="B4" s="19" t="s">
        <v>44</v>
      </c>
      <c r="C4" s="21" t="s">
        <v>57</v>
      </c>
      <c r="D4" s="21" t="s">
        <v>58</v>
      </c>
      <c r="E4" s="21" t="s">
        <v>46</v>
      </c>
    </row>
    <row r="5" spans="2:5">
      <c r="B5" s="20">
        <v>1</v>
      </c>
      <c r="C5" s="22">
        <f>'G1'!H15</f>
        <v>0</v>
      </c>
      <c r="D5" s="22">
        <f>'G1'!H41</f>
        <v>0</v>
      </c>
      <c r="E5" s="22">
        <f>C5+D5</f>
        <v>0</v>
      </c>
    </row>
    <row r="6" spans="2:5">
      <c r="B6" s="20">
        <v>2</v>
      </c>
      <c r="C6" s="22">
        <f>'G2'!H16</f>
        <v>0</v>
      </c>
      <c r="D6" s="22">
        <f>'G2'!H42</f>
        <v>0</v>
      </c>
      <c r="E6" s="22">
        <f t="shared" ref="E6:E17" si="0">C6+D6</f>
        <v>0</v>
      </c>
    </row>
    <row r="7" spans="2:5">
      <c r="B7" s="20">
        <v>3</v>
      </c>
      <c r="C7" s="22">
        <f>'G3'!H16</f>
        <v>0</v>
      </c>
      <c r="D7" s="22">
        <f>'G3'!H42</f>
        <v>0</v>
      </c>
      <c r="E7" s="22">
        <f t="shared" si="0"/>
        <v>0</v>
      </c>
    </row>
    <row r="8" spans="2:5">
      <c r="B8" s="20">
        <v>4</v>
      </c>
      <c r="C8" s="22">
        <f>'G4'!H16</f>
        <v>0</v>
      </c>
      <c r="D8" s="22">
        <f>'G4'!H42</f>
        <v>0</v>
      </c>
      <c r="E8" s="22">
        <f t="shared" si="0"/>
        <v>0</v>
      </c>
    </row>
    <row r="9" spans="2:5">
      <c r="B9" s="20">
        <v>5</v>
      </c>
      <c r="C9" s="22">
        <f>'G5'!H16</f>
        <v>0</v>
      </c>
      <c r="D9" s="22">
        <f>'G5'!H42</f>
        <v>0</v>
      </c>
      <c r="E9" s="22">
        <f t="shared" si="0"/>
        <v>0</v>
      </c>
    </row>
    <row r="10" spans="2:5">
      <c r="B10" s="20">
        <v>6</v>
      </c>
      <c r="C10" s="22">
        <f>'G6'!H16</f>
        <v>0</v>
      </c>
      <c r="D10" s="22">
        <f>'G6'!H42</f>
        <v>0</v>
      </c>
      <c r="E10" s="22">
        <f t="shared" si="0"/>
        <v>0</v>
      </c>
    </row>
    <row r="11" spans="2:5">
      <c r="B11" s="20">
        <v>7</v>
      </c>
      <c r="C11" s="22">
        <f>'G7'!H16</f>
        <v>0</v>
      </c>
      <c r="D11" s="22">
        <f>'G7'!H41</f>
        <v>0</v>
      </c>
      <c r="E11" s="22">
        <f t="shared" si="0"/>
        <v>0</v>
      </c>
    </row>
    <row r="12" spans="2:5">
      <c r="B12" s="20">
        <v>8</v>
      </c>
      <c r="C12" s="22">
        <f>'G8'!H16</f>
        <v>0</v>
      </c>
      <c r="D12" s="22">
        <f>'G8'!H41</f>
        <v>0</v>
      </c>
      <c r="E12" s="22">
        <f t="shared" si="0"/>
        <v>0</v>
      </c>
    </row>
    <row r="13" spans="2:5">
      <c r="B13" s="20">
        <v>9</v>
      </c>
      <c r="C13" s="22">
        <f>'G9'!H16</f>
        <v>0</v>
      </c>
      <c r="D13" s="22">
        <f>'G9'!H41</f>
        <v>0</v>
      </c>
      <c r="E13" s="22">
        <f t="shared" si="0"/>
        <v>0</v>
      </c>
    </row>
    <row r="14" spans="2:5">
      <c r="B14" s="20">
        <v>10</v>
      </c>
      <c r="C14" s="22">
        <f>'G10'!H16</f>
        <v>0</v>
      </c>
      <c r="D14" s="22">
        <f>'G10'!H41</f>
        <v>0</v>
      </c>
      <c r="E14" s="22">
        <f t="shared" si="0"/>
        <v>0</v>
      </c>
    </row>
    <row r="15" spans="2:5">
      <c r="B15" s="20">
        <v>11</v>
      </c>
      <c r="C15" s="22">
        <f>'G11'!H16</f>
        <v>0</v>
      </c>
      <c r="D15" s="22">
        <f>'G11'!H41</f>
        <v>0</v>
      </c>
      <c r="E15" s="22">
        <f t="shared" si="0"/>
        <v>0</v>
      </c>
    </row>
    <row r="16" spans="2:5">
      <c r="B16" s="20">
        <v>12</v>
      </c>
      <c r="C16" s="22">
        <f>'G12'!H16</f>
        <v>0</v>
      </c>
      <c r="D16" s="22">
        <f>'G12'!H41</f>
        <v>0</v>
      </c>
      <c r="E16" s="22">
        <f t="shared" si="0"/>
        <v>0</v>
      </c>
    </row>
    <row r="17" spans="2:5">
      <c r="B17" s="20">
        <v>13</v>
      </c>
      <c r="C17" s="22">
        <f>'G13'!H16</f>
        <v>0</v>
      </c>
      <c r="D17" s="22">
        <f>'G13'!H41</f>
        <v>0</v>
      </c>
      <c r="E17" s="22">
        <f t="shared" si="0"/>
        <v>0</v>
      </c>
    </row>
    <row r="18" spans="2:5">
      <c r="B18" s="36" t="s">
        <v>45</v>
      </c>
      <c r="C18" s="36"/>
      <c r="D18" s="36"/>
      <c r="E18" s="22">
        <f>SUM(E5:E17)</f>
        <v>0</v>
      </c>
    </row>
  </sheetData>
  <mergeCells count="3">
    <mergeCell ref="B2:E2"/>
    <mergeCell ref="B3:E3"/>
    <mergeCell ref="B18:D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4"/>
  <sheetViews>
    <sheetView topLeftCell="A43" workbookViewId="0">
      <selection activeCell="B54" sqref="B54:H54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36" t="s">
        <v>3</v>
      </c>
      <c r="C2" s="36"/>
      <c r="D2" s="36"/>
      <c r="E2" s="36"/>
      <c r="F2" s="36"/>
      <c r="G2" s="36"/>
      <c r="H2" s="36"/>
    </row>
    <row r="3" spans="2:8" ht="38.25" customHeight="1">
      <c r="B3" s="39" t="s">
        <v>70</v>
      </c>
      <c r="C3" s="39"/>
      <c r="D3" s="39"/>
      <c r="E3" s="39"/>
      <c r="F3" s="39"/>
      <c r="G3" s="39"/>
      <c r="H3" s="39"/>
    </row>
    <row r="4" spans="2:8" ht="14.25" customHeight="1"/>
    <row r="5" spans="2:8" ht="12" customHeight="1">
      <c r="B5" s="36" t="s">
        <v>48</v>
      </c>
      <c r="C5" s="36"/>
      <c r="D5" s="36"/>
      <c r="E5" s="36"/>
      <c r="F5" s="36"/>
      <c r="G5" s="36"/>
      <c r="H5" s="36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92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92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92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92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92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92</v>
      </c>
      <c r="F13" s="3"/>
      <c r="G13" s="3"/>
      <c r="H13" s="10">
        <f t="shared" si="0"/>
        <v>0</v>
      </c>
    </row>
    <row r="14" spans="2:8">
      <c r="B14" s="40" t="s">
        <v>10</v>
      </c>
      <c r="C14" s="40"/>
      <c r="D14" s="40"/>
      <c r="E14" s="40"/>
      <c r="F14" s="40"/>
      <c r="G14" s="40"/>
      <c r="H14" s="5">
        <f>SUM(H8:H13)</f>
        <v>0</v>
      </c>
    </row>
    <row r="15" spans="2:8">
      <c r="B15" s="40" t="s">
        <v>16</v>
      </c>
      <c r="C15" s="40"/>
      <c r="D15" s="40"/>
      <c r="E15" s="40"/>
      <c r="F15" s="40"/>
      <c r="G15" s="6">
        <v>0.19</v>
      </c>
      <c r="H15" s="5">
        <f>+H14*G15</f>
        <v>0</v>
      </c>
    </row>
    <row r="16" spans="2:8">
      <c r="B16" s="40" t="s">
        <v>11</v>
      </c>
      <c r="C16" s="40"/>
      <c r="D16" s="40"/>
      <c r="E16" s="40"/>
      <c r="F16" s="40"/>
      <c r="G16" s="40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37" t="s">
        <v>49</v>
      </c>
      <c r="C18" s="37"/>
      <c r="D18" s="37"/>
      <c r="E18" s="37"/>
      <c r="F18" s="37"/>
      <c r="G18" s="37"/>
      <c r="H18" s="37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92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92</v>
      </c>
      <c r="F22" s="4"/>
      <c r="G22" s="4"/>
      <c r="H22" s="10">
        <f t="shared" ref="H22:H41" si="1">+(F22+G22)*E22</f>
        <v>0</v>
      </c>
    </row>
    <row r="23" spans="2:8">
      <c r="B23" s="18">
        <v>4</v>
      </c>
      <c r="C23" s="17" t="s">
        <v>8</v>
      </c>
      <c r="D23" s="18" t="s">
        <v>22</v>
      </c>
      <c r="E23" s="18">
        <v>92</v>
      </c>
      <c r="F23" s="4"/>
      <c r="G23" s="4"/>
      <c r="H23" s="10">
        <f t="shared" si="1"/>
        <v>0</v>
      </c>
    </row>
    <row r="24" spans="2:8">
      <c r="B24" s="18">
        <v>5</v>
      </c>
      <c r="C24" s="17" t="s">
        <v>23</v>
      </c>
      <c r="D24" s="18" t="s">
        <v>22</v>
      </c>
      <c r="E24" s="18">
        <v>17</v>
      </c>
      <c r="F24" s="4"/>
      <c r="G24" s="4"/>
      <c r="H24" s="10">
        <f t="shared" si="1"/>
        <v>0</v>
      </c>
    </row>
    <row r="25" spans="2:8">
      <c r="B25" s="18">
        <v>6</v>
      </c>
      <c r="C25" s="17" t="s">
        <v>24</v>
      </c>
      <c r="D25" s="18" t="s">
        <v>22</v>
      </c>
      <c r="E25" s="18">
        <v>74</v>
      </c>
      <c r="F25" s="4"/>
      <c r="G25" s="4"/>
      <c r="H25" s="10">
        <f t="shared" si="1"/>
        <v>0</v>
      </c>
    </row>
    <row r="26" spans="2:8">
      <c r="B26" s="18">
        <v>7</v>
      </c>
      <c r="C26" s="17" t="s">
        <v>25</v>
      </c>
      <c r="D26" s="18" t="s">
        <v>22</v>
      </c>
      <c r="E26" s="18">
        <v>1</v>
      </c>
      <c r="F26" s="4"/>
      <c r="G26" s="4"/>
      <c r="H26" s="10">
        <f t="shared" si="1"/>
        <v>0</v>
      </c>
    </row>
    <row r="27" spans="2:8">
      <c r="B27" s="18">
        <v>8.4666666666666703</v>
      </c>
      <c r="C27" s="17" t="s">
        <v>28</v>
      </c>
      <c r="D27" s="18" t="s">
        <v>22</v>
      </c>
      <c r="E27" s="18">
        <v>92</v>
      </c>
      <c r="F27" s="4"/>
      <c r="G27" s="4"/>
      <c r="H27" s="10">
        <f t="shared" si="1"/>
        <v>0</v>
      </c>
    </row>
    <row r="28" spans="2:8">
      <c r="B28" s="18">
        <v>9</v>
      </c>
      <c r="C28" s="17" t="s">
        <v>29</v>
      </c>
      <c r="D28" s="18" t="s">
        <v>9</v>
      </c>
      <c r="E28" s="18">
        <v>11898.666666666668</v>
      </c>
      <c r="F28" s="4"/>
      <c r="G28" s="4"/>
      <c r="H28" s="10">
        <f t="shared" si="1"/>
        <v>0</v>
      </c>
    </row>
    <row r="29" spans="2:8">
      <c r="B29" s="18">
        <v>10</v>
      </c>
      <c r="C29" s="17" t="s">
        <v>30</v>
      </c>
      <c r="D29" s="18" t="s">
        <v>22</v>
      </c>
      <c r="E29" s="18">
        <v>92</v>
      </c>
      <c r="F29" s="4"/>
      <c r="G29" s="4"/>
      <c r="H29" s="10">
        <f t="shared" si="1"/>
        <v>0</v>
      </c>
    </row>
    <row r="30" spans="2:8">
      <c r="B30" s="18">
        <v>11</v>
      </c>
      <c r="C30" s="17" t="s">
        <v>31</v>
      </c>
      <c r="D30" s="18" t="s">
        <v>22</v>
      </c>
      <c r="E30" s="18">
        <v>184</v>
      </c>
      <c r="F30" s="4"/>
      <c r="G30" s="4"/>
      <c r="H30" s="10">
        <f t="shared" si="1"/>
        <v>0</v>
      </c>
    </row>
    <row r="31" spans="2:8">
      <c r="B31" s="18">
        <v>12</v>
      </c>
      <c r="C31" s="17" t="s">
        <v>32</v>
      </c>
      <c r="D31" s="18" t="s">
        <v>9</v>
      </c>
      <c r="E31" s="18">
        <v>92</v>
      </c>
      <c r="F31" s="4"/>
      <c r="G31" s="4"/>
      <c r="H31" s="10">
        <f t="shared" si="1"/>
        <v>0</v>
      </c>
    </row>
    <row r="32" spans="2:8">
      <c r="B32" s="18">
        <v>13</v>
      </c>
      <c r="C32" s="17" t="s">
        <v>33</v>
      </c>
      <c r="D32" s="18" t="s">
        <v>9</v>
      </c>
      <c r="E32" s="18">
        <v>1380</v>
      </c>
      <c r="F32" s="4"/>
      <c r="G32" s="4"/>
      <c r="H32" s="10">
        <f t="shared" si="1"/>
        <v>0</v>
      </c>
    </row>
    <row r="33" spans="2:8">
      <c r="B33" s="18">
        <v>14</v>
      </c>
      <c r="C33" s="17" t="s">
        <v>34</v>
      </c>
      <c r="D33" s="18" t="s">
        <v>9</v>
      </c>
      <c r="E33" s="18">
        <v>3680</v>
      </c>
      <c r="F33" s="4"/>
      <c r="G33" s="4"/>
      <c r="H33" s="10">
        <f t="shared" si="1"/>
        <v>0</v>
      </c>
    </row>
    <row r="34" spans="2:8">
      <c r="B34" s="18">
        <v>15</v>
      </c>
      <c r="C34" s="17" t="s">
        <v>35</v>
      </c>
      <c r="D34" s="18" t="s">
        <v>9</v>
      </c>
      <c r="E34" s="18">
        <v>184</v>
      </c>
      <c r="F34" s="4"/>
      <c r="G34" s="4"/>
      <c r="H34" s="10">
        <f t="shared" si="1"/>
        <v>0</v>
      </c>
    </row>
    <row r="35" spans="2:8">
      <c r="B35" s="18">
        <v>16</v>
      </c>
      <c r="C35" s="17" t="s">
        <v>36</v>
      </c>
      <c r="D35" s="18" t="s">
        <v>9</v>
      </c>
      <c r="E35" s="18">
        <v>920</v>
      </c>
      <c r="F35" s="4"/>
      <c r="G35" s="4"/>
      <c r="H35" s="10">
        <f t="shared" si="1"/>
        <v>0</v>
      </c>
    </row>
    <row r="36" spans="2:8" ht="12.75" customHeight="1">
      <c r="B36" s="18">
        <v>17</v>
      </c>
      <c r="C36" s="17" t="s">
        <v>37</v>
      </c>
      <c r="D36" s="18" t="s">
        <v>9</v>
      </c>
      <c r="E36" s="18">
        <v>1380</v>
      </c>
      <c r="F36" s="4"/>
      <c r="G36" s="4"/>
      <c r="H36" s="10">
        <f t="shared" si="1"/>
        <v>0</v>
      </c>
    </row>
    <row r="37" spans="2:8">
      <c r="B37" s="18">
        <v>18</v>
      </c>
      <c r="C37" s="17" t="s">
        <v>38</v>
      </c>
      <c r="D37" s="18" t="s">
        <v>9</v>
      </c>
      <c r="E37" s="18">
        <v>1069.2444444444443</v>
      </c>
      <c r="F37" s="4"/>
      <c r="G37" s="4"/>
      <c r="H37" s="10">
        <f t="shared" si="1"/>
        <v>0</v>
      </c>
    </row>
    <row r="38" spans="2:8">
      <c r="B38" s="18">
        <v>19</v>
      </c>
      <c r="C38" s="17" t="s">
        <v>39</v>
      </c>
      <c r="D38" s="18" t="s">
        <v>9</v>
      </c>
      <c r="E38" s="18">
        <v>368</v>
      </c>
      <c r="F38" s="4"/>
      <c r="G38" s="4"/>
      <c r="H38" s="10">
        <f t="shared" si="1"/>
        <v>0</v>
      </c>
    </row>
    <row r="39" spans="2:8">
      <c r="B39" s="18">
        <v>20</v>
      </c>
      <c r="C39" s="17" t="s">
        <v>40</v>
      </c>
      <c r="D39" s="18" t="s">
        <v>9</v>
      </c>
      <c r="E39" s="18">
        <v>460</v>
      </c>
      <c r="F39" s="4"/>
      <c r="G39" s="4"/>
      <c r="H39" s="10">
        <f t="shared" si="1"/>
        <v>0</v>
      </c>
    </row>
    <row r="40" spans="2:8">
      <c r="B40" s="18">
        <v>21</v>
      </c>
      <c r="C40" s="17" t="s">
        <v>41</v>
      </c>
      <c r="D40" s="18" t="s">
        <v>22</v>
      </c>
      <c r="E40" s="18">
        <v>92</v>
      </c>
      <c r="F40" s="4"/>
      <c r="G40" s="4"/>
      <c r="H40" s="10">
        <f t="shared" si="1"/>
        <v>0</v>
      </c>
    </row>
    <row r="41" spans="2:8">
      <c r="B41" s="18">
        <v>22</v>
      </c>
      <c r="C41" s="17" t="s">
        <v>42</v>
      </c>
      <c r="D41" s="18" t="s">
        <v>22</v>
      </c>
      <c r="E41" s="18">
        <v>460</v>
      </c>
      <c r="F41" s="4"/>
      <c r="G41" s="4"/>
      <c r="H41" s="10">
        <f t="shared" si="1"/>
        <v>0</v>
      </c>
    </row>
    <row r="42" spans="2:8">
      <c r="B42" s="33" t="s">
        <v>11</v>
      </c>
      <c r="C42" s="34"/>
      <c r="D42" s="34"/>
      <c r="E42" s="34"/>
      <c r="F42" s="34"/>
      <c r="G42" s="35"/>
      <c r="H42" s="7">
        <f>SUM(H21:H41)</f>
        <v>0</v>
      </c>
    </row>
    <row r="44" spans="2:8" ht="12.75">
      <c r="B44" s="38" t="s">
        <v>50</v>
      </c>
      <c r="C44" s="38"/>
    </row>
    <row r="46" spans="2:8" ht="12.75">
      <c r="B46" s="28" t="s">
        <v>51</v>
      </c>
    </row>
    <row r="48" spans="2:8" ht="12.75">
      <c r="B48" s="38" t="s">
        <v>52</v>
      </c>
      <c r="C48" s="38"/>
    </row>
    <row r="49" spans="2:8" ht="12.75">
      <c r="B49" s="38" t="s">
        <v>53</v>
      </c>
      <c r="C49" s="38"/>
    </row>
    <row r="50" spans="2:8" ht="12.75">
      <c r="B50" s="38" t="s">
        <v>54</v>
      </c>
      <c r="C50" s="38"/>
    </row>
    <row r="51" spans="2:8" ht="15">
      <c r="B51" s="30"/>
      <c r="C51" s="29"/>
    </row>
    <row r="52" spans="2:8" ht="15">
      <c r="B52" s="31" t="s">
        <v>55</v>
      </c>
      <c r="C52" s="32"/>
    </row>
    <row r="53" spans="2:8" ht="30" customHeight="1">
      <c r="B53" s="41" t="s">
        <v>56</v>
      </c>
      <c r="C53" s="41"/>
      <c r="D53" s="41"/>
      <c r="E53" s="41"/>
      <c r="F53" s="41"/>
      <c r="G53" s="41"/>
      <c r="H53" s="41"/>
    </row>
    <row r="54" spans="2:8" ht="39" customHeight="1">
      <c r="B54" s="42" t="s">
        <v>73</v>
      </c>
      <c r="C54" s="42"/>
      <c r="D54" s="42"/>
      <c r="E54" s="42"/>
      <c r="F54" s="42"/>
      <c r="G54" s="42"/>
      <c r="H54" s="42"/>
    </row>
  </sheetData>
  <mergeCells count="14">
    <mergeCell ref="B54:H54"/>
    <mergeCell ref="B53:H53"/>
    <mergeCell ref="B48:C48"/>
    <mergeCell ref="B49:C49"/>
    <mergeCell ref="B50:C50"/>
    <mergeCell ref="B42:G42"/>
    <mergeCell ref="B5:H5"/>
    <mergeCell ref="B44:C44"/>
    <mergeCell ref="B18:H18"/>
    <mergeCell ref="B2:H2"/>
    <mergeCell ref="B3:H3"/>
    <mergeCell ref="B14:G14"/>
    <mergeCell ref="B15:F15"/>
    <mergeCell ref="B16:G1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4"/>
  <sheetViews>
    <sheetView topLeftCell="A40" workbookViewId="0">
      <selection activeCell="B54" sqref="B54:H54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36" t="s">
        <v>3</v>
      </c>
      <c r="C2" s="36"/>
      <c r="D2" s="36"/>
      <c r="E2" s="36"/>
      <c r="F2" s="36"/>
      <c r="G2" s="36"/>
      <c r="H2" s="36"/>
    </row>
    <row r="3" spans="2:8" ht="39.75" customHeight="1">
      <c r="B3" s="39" t="s">
        <v>69</v>
      </c>
      <c r="C3" s="39"/>
      <c r="D3" s="39"/>
      <c r="E3" s="39"/>
      <c r="F3" s="39"/>
      <c r="G3" s="39"/>
      <c r="H3" s="39"/>
    </row>
    <row r="4" spans="2:8" ht="14.25" customHeight="1"/>
    <row r="5" spans="2:8" ht="13.5" customHeight="1">
      <c r="B5" s="36" t="s">
        <v>48</v>
      </c>
      <c r="C5" s="36"/>
      <c r="D5" s="36"/>
      <c r="E5" s="36"/>
      <c r="F5" s="36"/>
      <c r="G5" s="36"/>
      <c r="H5" s="36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46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46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46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46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46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46</v>
      </c>
      <c r="F13" s="3"/>
      <c r="G13" s="3"/>
      <c r="H13" s="10">
        <f t="shared" si="0"/>
        <v>0</v>
      </c>
    </row>
    <row r="14" spans="2:8">
      <c r="B14" s="40" t="s">
        <v>10</v>
      </c>
      <c r="C14" s="40"/>
      <c r="D14" s="40"/>
      <c r="E14" s="40"/>
      <c r="F14" s="40"/>
      <c r="G14" s="40"/>
      <c r="H14" s="5">
        <f>SUM(H8:H13)</f>
        <v>0</v>
      </c>
    </row>
    <row r="15" spans="2:8">
      <c r="B15" s="40" t="s">
        <v>16</v>
      </c>
      <c r="C15" s="40"/>
      <c r="D15" s="40"/>
      <c r="E15" s="40"/>
      <c r="F15" s="40"/>
      <c r="G15" s="6">
        <v>0.19</v>
      </c>
      <c r="H15" s="5">
        <f>+H14*G15</f>
        <v>0</v>
      </c>
    </row>
    <row r="16" spans="2:8">
      <c r="B16" s="40" t="s">
        <v>11</v>
      </c>
      <c r="C16" s="40"/>
      <c r="D16" s="40"/>
      <c r="E16" s="40"/>
      <c r="F16" s="40"/>
      <c r="G16" s="40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37" t="s">
        <v>49</v>
      </c>
      <c r="C18" s="37"/>
      <c r="D18" s="37"/>
      <c r="E18" s="37"/>
      <c r="F18" s="37"/>
      <c r="G18" s="37"/>
      <c r="H18" s="37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46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46</v>
      </c>
      <c r="F22" s="4"/>
      <c r="G22" s="4"/>
      <c r="H22" s="10">
        <f t="shared" ref="H22:H41" si="1">+(F22+G22)*E22</f>
        <v>0</v>
      </c>
    </row>
    <row r="23" spans="2:8">
      <c r="B23" s="18">
        <v>4</v>
      </c>
      <c r="C23" s="17" t="s">
        <v>8</v>
      </c>
      <c r="D23" s="18" t="s">
        <v>22</v>
      </c>
      <c r="E23" s="18">
        <v>46</v>
      </c>
      <c r="F23" s="4"/>
      <c r="G23" s="4"/>
      <c r="H23" s="10">
        <f t="shared" si="1"/>
        <v>0</v>
      </c>
    </row>
    <row r="24" spans="2:8">
      <c r="B24" s="18">
        <v>5</v>
      </c>
      <c r="C24" s="17" t="s">
        <v>23</v>
      </c>
      <c r="D24" s="18" t="s">
        <v>22</v>
      </c>
      <c r="E24" s="18">
        <v>8</v>
      </c>
      <c r="F24" s="4"/>
      <c r="G24" s="4"/>
      <c r="H24" s="10">
        <f t="shared" si="1"/>
        <v>0</v>
      </c>
    </row>
    <row r="25" spans="2:8">
      <c r="B25" s="18">
        <v>6</v>
      </c>
      <c r="C25" s="17" t="s">
        <v>24</v>
      </c>
      <c r="D25" s="18" t="s">
        <v>22</v>
      </c>
      <c r="E25" s="18">
        <v>37</v>
      </c>
      <c r="F25" s="4"/>
      <c r="G25" s="4"/>
      <c r="H25" s="10">
        <f t="shared" si="1"/>
        <v>0</v>
      </c>
    </row>
    <row r="26" spans="2:8">
      <c r="B26" s="18">
        <v>7</v>
      </c>
      <c r="C26" s="17" t="s">
        <v>26</v>
      </c>
      <c r="D26" s="18" t="s">
        <v>22</v>
      </c>
      <c r="E26" s="18">
        <v>1</v>
      </c>
      <c r="F26" s="4"/>
      <c r="G26" s="4"/>
      <c r="H26" s="10">
        <f t="shared" si="1"/>
        <v>0</v>
      </c>
    </row>
    <row r="27" spans="2:8">
      <c r="B27" s="18">
        <v>8.4666666666666703</v>
      </c>
      <c r="C27" s="17" t="s">
        <v>28</v>
      </c>
      <c r="D27" s="18" t="s">
        <v>22</v>
      </c>
      <c r="E27" s="18">
        <v>46</v>
      </c>
      <c r="F27" s="4"/>
      <c r="G27" s="4"/>
      <c r="H27" s="10">
        <f t="shared" si="1"/>
        <v>0</v>
      </c>
    </row>
    <row r="28" spans="2:8">
      <c r="B28" s="18">
        <v>9</v>
      </c>
      <c r="C28" s="17" t="s">
        <v>29</v>
      </c>
      <c r="D28" s="18" t="s">
        <v>9</v>
      </c>
      <c r="E28" s="18">
        <v>5949.3333333333339</v>
      </c>
      <c r="F28" s="4"/>
      <c r="G28" s="4"/>
      <c r="H28" s="10">
        <f t="shared" si="1"/>
        <v>0</v>
      </c>
    </row>
    <row r="29" spans="2:8">
      <c r="B29" s="18">
        <v>10</v>
      </c>
      <c r="C29" s="17" t="s">
        <v>30</v>
      </c>
      <c r="D29" s="18" t="s">
        <v>22</v>
      </c>
      <c r="E29" s="18">
        <v>46</v>
      </c>
      <c r="F29" s="4"/>
      <c r="G29" s="4"/>
      <c r="H29" s="10">
        <f t="shared" si="1"/>
        <v>0</v>
      </c>
    </row>
    <row r="30" spans="2:8">
      <c r="B30" s="18">
        <v>11</v>
      </c>
      <c r="C30" s="17" t="s">
        <v>31</v>
      </c>
      <c r="D30" s="18" t="s">
        <v>22</v>
      </c>
      <c r="E30" s="18">
        <v>92</v>
      </c>
      <c r="F30" s="4"/>
      <c r="G30" s="4"/>
      <c r="H30" s="10">
        <f t="shared" si="1"/>
        <v>0</v>
      </c>
    </row>
    <row r="31" spans="2:8">
      <c r="B31" s="18">
        <v>12</v>
      </c>
      <c r="C31" s="17" t="s">
        <v>32</v>
      </c>
      <c r="D31" s="18" t="s">
        <v>9</v>
      </c>
      <c r="E31" s="18">
        <v>46</v>
      </c>
      <c r="F31" s="4"/>
      <c r="G31" s="4"/>
      <c r="H31" s="10">
        <f t="shared" si="1"/>
        <v>0</v>
      </c>
    </row>
    <row r="32" spans="2:8">
      <c r="B32" s="18">
        <v>13</v>
      </c>
      <c r="C32" s="17" t="s">
        <v>33</v>
      </c>
      <c r="D32" s="18" t="s">
        <v>9</v>
      </c>
      <c r="E32" s="18">
        <v>690</v>
      </c>
      <c r="F32" s="4"/>
      <c r="G32" s="4"/>
      <c r="H32" s="10">
        <f t="shared" si="1"/>
        <v>0</v>
      </c>
    </row>
    <row r="33" spans="2:8">
      <c r="B33" s="18">
        <v>14</v>
      </c>
      <c r="C33" s="17" t="s">
        <v>34</v>
      </c>
      <c r="D33" s="18" t="s">
        <v>9</v>
      </c>
      <c r="E33" s="18">
        <v>1840</v>
      </c>
      <c r="F33" s="4"/>
      <c r="G33" s="4"/>
      <c r="H33" s="10">
        <f t="shared" si="1"/>
        <v>0</v>
      </c>
    </row>
    <row r="34" spans="2:8">
      <c r="B34" s="18">
        <v>15</v>
      </c>
      <c r="C34" s="17" t="s">
        <v>35</v>
      </c>
      <c r="D34" s="18" t="s">
        <v>9</v>
      </c>
      <c r="E34" s="18">
        <v>92</v>
      </c>
      <c r="F34" s="4"/>
      <c r="G34" s="4"/>
      <c r="H34" s="10">
        <f t="shared" si="1"/>
        <v>0</v>
      </c>
    </row>
    <row r="35" spans="2:8">
      <c r="B35" s="18">
        <v>16</v>
      </c>
      <c r="C35" s="17" t="s">
        <v>36</v>
      </c>
      <c r="D35" s="18" t="s">
        <v>9</v>
      </c>
      <c r="E35" s="18">
        <v>460</v>
      </c>
      <c r="F35" s="4"/>
      <c r="G35" s="4"/>
      <c r="H35" s="10">
        <f t="shared" si="1"/>
        <v>0</v>
      </c>
    </row>
    <row r="36" spans="2:8" ht="12.75" customHeight="1">
      <c r="B36" s="18">
        <v>17</v>
      </c>
      <c r="C36" s="17" t="s">
        <v>37</v>
      </c>
      <c r="D36" s="18" t="s">
        <v>9</v>
      </c>
      <c r="E36" s="18">
        <v>690</v>
      </c>
      <c r="F36" s="4"/>
      <c r="G36" s="4"/>
      <c r="H36" s="10">
        <f t="shared" si="1"/>
        <v>0</v>
      </c>
    </row>
    <row r="37" spans="2:8">
      <c r="B37" s="18">
        <v>18</v>
      </c>
      <c r="C37" s="17" t="s">
        <v>38</v>
      </c>
      <c r="D37" s="18" t="s">
        <v>9</v>
      </c>
      <c r="E37" s="18">
        <v>534.62222222222215</v>
      </c>
      <c r="F37" s="4"/>
      <c r="G37" s="4"/>
      <c r="H37" s="10">
        <f t="shared" si="1"/>
        <v>0</v>
      </c>
    </row>
    <row r="38" spans="2:8">
      <c r="B38" s="18">
        <v>19</v>
      </c>
      <c r="C38" s="17" t="s">
        <v>39</v>
      </c>
      <c r="D38" s="18" t="s">
        <v>9</v>
      </c>
      <c r="E38" s="18">
        <v>184</v>
      </c>
      <c r="F38" s="4"/>
      <c r="G38" s="4"/>
      <c r="H38" s="10">
        <f t="shared" si="1"/>
        <v>0</v>
      </c>
    </row>
    <row r="39" spans="2:8">
      <c r="B39" s="18">
        <v>20</v>
      </c>
      <c r="C39" s="17" t="s">
        <v>40</v>
      </c>
      <c r="D39" s="18" t="s">
        <v>9</v>
      </c>
      <c r="E39" s="18">
        <v>230</v>
      </c>
      <c r="F39" s="4"/>
      <c r="G39" s="4"/>
      <c r="H39" s="10">
        <f t="shared" si="1"/>
        <v>0</v>
      </c>
    </row>
    <row r="40" spans="2:8">
      <c r="B40" s="18">
        <v>21</v>
      </c>
      <c r="C40" s="17" t="s">
        <v>41</v>
      </c>
      <c r="D40" s="18" t="s">
        <v>22</v>
      </c>
      <c r="E40" s="18">
        <v>46</v>
      </c>
      <c r="F40" s="4"/>
      <c r="G40" s="4"/>
      <c r="H40" s="10">
        <f t="shared" si="1"/>
        <v>0</v>
      </c>
    </row>
    <row r="41" spans="2:8">
      <c r="B41" s="18">
        <v>22</v>
      </c>
      <c r="C41" s="17" t="s">
        <v>42</v>
      </c>
      <c r="D41" s="18" t="s">
        <v>22</v>
      </c>
      <c r="E41" s="18">
        <v>230</v>
      </c>
      <c r="F41" s="4"/>
      <c r="G41" s="4"/>
      <c r="H41" s="10">
        <f t="shared" si="1"/>
        <v>0</v>
      </c>
    </row>
    <row r="42" spans="2:8">
      <c r="B42" s="33" t="s">
        <v>11</v>
      </c>
      <c r="C42" s="34"/>
      <c r="D42" s="34"/>
      <c r="E42" s="34"/>
      <c r="F42" s="34"/>
      <c r="G42" s="35"/>
      <c r="H42" s="7">
        <f>SUM(H21:H41)</f>
        <v>0</v>
      </c>
    </row>
    <row r="44" spans="2:8" ht="12.75">
      <c r="B44" s="38" t="s">
        <v>50</v>
      </c>
      <c r="C44" s="38"/>
    </row>
    <row r="46" spans="2:8" ht="12.75">
      <c r="B46" s="28" t="s">
        <v>51</v>
      </c>
    </row>
    <row r="48" spans="2:8" ht="12.75">
      <c r="B48" s="38" t="s">
        <v>52</v>
      </c>
      <c r="C48" s="38"/>
    </row>
    <row r="49" spans="2:8" ht="12.75">
      <c r="B49" s="38" t="s">
        <v>53</v>
      </c>
      <c r="C49" s="38"/>
    </row>
    <row r="50" spans="2:8" ht="12.75">
      <c r="B50" s="38" t="s">
        <v>54</v>
      </c>
      <c r="C50" s="38"/>
    </row>
    <row r="51" spans="2:8" ht="15">
      <c r="B51" s="30"/>
      <c r="C51" s="29"/>
    </row>
    <row r="52" spans="2:8" ht="15">
      <c r="B52" s="31" t="s">
        <v>55</v>
      </c>
      <c r="C52" s="32"/>
    </row>
    <row r="53" spans="2:8" ht="30" customHeight="1">
      <c r="B53" s="41" t="s">
        <v>56</v>
      </c>
      <c r="C53" s="41"/>
      <c r="D53" s="41"/>
      <c r="E53" s="41"/>
      <c r="F53" s="41"/>
      <c r="G53" s="41"/>
      <c r="H53" s="41"/>
    </row>
    <row r="54" spans="2:8" ht="39" customHeight="1">
      <c r="B54" s="42" t="s">
        <v>73</v>
      </c>
      <c r="C54" s="42"/>
      <c r="D54" s="42"/>
      <c r="E54" s="42"/>
      <c r="F54" s="42"/>
      <c r="G54" s="42"/>
      <c r="H54" s="42"/>
    </row>
  </sheetData>
  <mergeCells count="14">
    <mergeCell ref="B53:H53"/>
    <mergeCell ref="B54:H54"/>
    <mergeCell ref="B48:C48"/>
    <mergeCell ref="B49:C49"/>
    <mergeCell ref="B50:C50"/>
    <mergeCell ref="B42:G42"/>
    <mergeCell ref="B5:H5"/>
    <mergeCell ref="B44:C44"/>
    <mergeCell ref="B18:H18"/>
    <mergeCell ref="B2:H2"/>
    <mergeCell ref="B3:H3"/>
    <mergeCell ref="B14:G14"/>
    <mergeCell ref="B15:F15"/>
    <mergeCell ref="B16:G1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4"/>
  <sheetViews>
    <sheetView topLeftCell="A34" workbookViewId="0">
      <selection activeCell="B54" sqref="B54:H54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36" t="s">
        <v>3</v>
      </c>
      <c r="C2" s="36"/>
      <c r="D2" s="36"/>
      <c r="E2" s="36"/>
      <c r="F2" s="36"/>
      <c r="G2" s="36"/>
      <c r="H2" s="36"/>
    </row>
    <row r="3" spans="2:8" ht="39.75" customHeight="1">
      <c r="B3" s="39" t="s">
        <v>68</v>
      </c>
      <c r="C3" s="39"/>
      <c r="D3" s="39"/>
      <c r="E3" s="39"/>
      <c r="F3" s="39"/>
      <c r="G3" s="39"/>
      <c r="H3" s="39"/>
    </row>
    <row r="4" spans="2:8" ht="14.25" customHeight="1"/>
    <row r="5" spans="2:8" ht="13.5" customHeight="1">
      <c r="B5" s="36" t="s">
        <v>48</v>
      </c>
      <c r="C5" s="36"/>
      <c r="D5" s="36"/>
      <c r="E5" s="36"/>
      <c r="F5" s="36"/>
      <c r="G5" s="36"/>
      <c r="H5" s="36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40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40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40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40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40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40</v>
      </c>
      <c r="F13" s="3"/>
      <c r="G13" s="3"/>
      <c r="H13" s="10">
        <f t="shared" si="0"/>
        <v>0</v>
      </c>
    </row>
    <row r="14" spans="2:8">
      <c r="B14" s="40" t="s">
        <v>10</v>
      </c>
      <c r="C14" s="40"/>
      <c r="D14" s="40"/>
      <c r="E14" s="40"/>
      <c r="F14" s="40"/>
      <c r="G14" s="40"/>
      <c r="H14" s="5">
        <f>SUM(H8:H13)</f>
        <v>0</v>
      </c>
    </row>
    <row r="15" spans="2:8">
      <c r="B15" s="40" t="s">
        <v>16</v>
      </c>
      <c r="C15" s="40"/>
      <c r="D15" s="40"/>
      <c r="E15" s="40"/>
      <c r="F15" s="40"/>
      <c r="G15" s="6">
        <v>0.19</v>
      </c>
      <c r="H15" s="5">
        <f>+H14*G15</f>
        <v>0</v>
      </c>
    </row>
    <row r="16" spans="2:8">
      <c r="B16" s="40" t="s">
        <v>11</v>
      </c>
      <c r="C16" s="40"/>
      <c r="D16" s="40"/>
      <c r="E16" s="40"/>
      <c r="F16" s="40"/>
      <c r="G16" s="40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37" t="s">
        <v>49</v>
      </c>
      <c r="C18" s="37"/>
      <c r="D18" s="37"/>
      <c r="E18" s="37"/>
      <c r="F18" s="37"/>
      <c r="G18" s="37"/>
      <c r="H18" s="37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40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40</v>
      </c>
      <c r="F22" s="4"/>
      <c r="G22" s="4"/>
      <c r="H22" s="10">
        <f t="shared" ref="H22:H41" si="1">+(F22+G22)*E22</f>
        <v>0</v>
      </c>
    </row>
    <row r="23" spans="2:8">
      <c r="B23" s="18">
        <v>4</v>
      </c>
      <c r="C23" s="17" t="s">
        <v>8</v>
      </c>
      <c r="D23" s="18" t="s">
        <v>22</v>
      </c>
      <c r="E23" s="18">
        <v>40</v>
      </c>
      <c r="F23" s="4"/>
      <c r="G23" s="4"/>
      <c r="H23" s="10">
        <f t="shared" si="1"/>
        <v>0</v>
      </c>
    </row>
    <row r="24" spans="2:8">
      <c r="B24" s="18">
        <v>5</v>
      </c>
      <c r="C24" s="17" t="s">
        <v>23</v>
      </c>
      <c r="D24" s="18" t="s">
        <v>22</v>
      </c>
      <c r="E24" s="18">
        <v>7</v>
      </c>
      <c r="F24" s="4"/>
      <c r="G24" s="4"/>
      <c r="H24" s="10">
        <f t="shared" si="1"/>
        <v>0</v>
      </c>
    </row>
    <row r="25" spans="2:8">
      <c r="B25" s="18">
        <v>6</v>
      </c>
      <c r="C25" s="17" t="s">
        <v>24</v>
      </c>
      <c r="D25" s="18" t="s">
        <v>22</v>
      </c>
      <c r="E25" s="18">
        <v>32</v>
      </c>
      <c r="F25" s="4"/>
      <c r="G25" s="4"/>
      <c r="H25" s="10">
        <f t="shared" si="1"/>
        <v>0</v>
      </c>
    </row>
    <row r="26" spans="2:8">
      <c r="B26" s="18">
        <v>7</v>
      </c>
      <c r="C26" s="17" t="s">
        <v>26</v>
      </c>
      <c r="D26" s="18" t="s">
        <v>22</v>
      </c>
      <c r="E26" s="18">
        <v>1</v>
      </c>
      <c r="F26" s="4"/>
      <c r="G26" s="4"/>
      <c r="H26" s="10">
        <f t="shared" si="1"/>
        <v>0</v>
      </c>
    </row>
    <row r="27" spans="2:8">
      <c r="B27" s="18">
        <v>8.4666666666666703</v>
      </c>
      <c r="C27" s="17" t="s">
        <v>28</v>
      </c>
      <c r="D27" s="18" t="s">
        <v>22</v>
      </c>
      <c r="E27" s="18">
        <v>40</v>
      </c>
      <c r="F27" s="4"/>
      <c r="G27" s="4"/>
      <c r="H27" s="10">
        <f t="shared" si="1"/>
        <v>0</v>
      </c>
    </row>
    <row r="28" spans="2:8">
      <c r="B28" s="18">
        <v>9</v>
      </c>
      <c r="C28" s="17" t="s">
        <v>29</v>
      </c>
      <c r="D28" s="18" t="s">
        <v>9</v>
      </c>
      <c r="E28" s="18">
        <v>5173.3333333333339</v>
      </c>
      <c r="F28" s="4"/>
      <c r="G28" s="4"/>
      <c r="H28" s="10">
        <f t="shared" si="1"/>
        <v>0</v>
      </c>
    </row>
    <row r="29" spans="2:8">
      <c r="B29" s="18">
        <v>10</v>
      </c>
      <c r="C29" s="17" t="s">
        <v>30</v>
      </c>
      <c r="D29" s="18" t="s">
        <v>22</v>
      </c>
      <c r="E29" s="18">
        <v>40</v>
      </c>
      <c r="F29" s="4"/>
      <c r="G29" s="4"/>
      <c r="H29" s="10">
        <f t="shared" si="1"/>
        <v>0</v>
      </c>
    </row>
    <row r="30" spans="2:8">
      <c r="B30" s="18">
        <v>11</v>
      </c>
      <c r="C30" s="17" t="s">
        <v>31</v>
      </c>
      <c r="D30" s="18" t="s">
        <v>22</v>
      </c>
      <c r="E30" s="18">
        <v>80</v>
      </c>
      <c r="F30" s="4"/>
      <c r="G30" s="4"/>
      <c r="H30" s="10">
        <f t="shared" si="1"/>
        <v>0</v>
      </c>
    </row>
    <row r="31" spans="2:8">
      <c r="B31" s="18">
        <v>12</v>
      </c>
      <c r="C31" s="17" t="s">
        <v>32</v>
      </c>
      <c r="D31" s="18" t="s">
        <v>9</v>
      </c>
      <c r="E31" s="18">
        <v>40</v>
      </c>
      <c r="F31" s="4"/>
      <c r="G31" s="4"/>
      <c r="H31" s="10">
        <f t="shared" si="1"/>
        <v>0</v>
      </c>
    </row>
    <row r="32" spans="2:8">
      <c r="B32" s="18">
        <v>13</v>
      </c>
      <c r="C32" s="17" t="s">
        <v>33</v>
      </c>
      <c r="D32" s="18" t="s">
        <v>9</v>
      </c>
      <c r="E32" s="18">
        <v>600</v>
      </c>
      <c r="F32" s="4"/>
      <c r="G32" s="4"/>
      <c r="H32" s="10">
        <f t="shared" si="1"/>
        <v>0</v>
      </c>
    </row>
    <row r="33" spans="2:8">
      <c r="B33" s="18">
        <v>14</v>
      </c>
      <c r="C33" s="17" t="s">
        <v>34</v>
      </c>
      <c r="D33" s="18" t="s">
        <v>9</v>
      </c>
      <c r="E33" s="18">
        <v>1600</v>
      </c>
      <c r="F33" s="4"/>
      <c r="G33" s="4"/>
      <c r="H33" s="10">
        <f t="shared" si="1"/>
        <v>0</v>
      </c>
    </row>
    <row r="34" spans="2:8">
      <c r="B34" s="18">
        <v>15</v>
      </c>
      <c r="C34" s="17" t="s">
        <v>35</v>
      </c>
      <c r="D34" s="18" t="s">
        <v>9</v>
      </c>
      <c r="E34" s="18">
        <v>80</v>
      </c>
      <c r="F34" s="4"/>
      <c r="G34" s="4"/>
      <c r="H34" s="10">
        <f t="shared" si="1"/>
        <v>0</v>
      </c>
    </row>
    <row r="35" spans="2:8">
      <c r="B35" s="18">
        <v>16</v>
      </c>
      <c r="C35" s="17" t="s">
        <v>36</v>
      </c>
      <c r="D35" s="18" t="s">
        <v>9</v>
      </c>
      <c r="E35" s="18">
        <v>400</v>
      </c>
      <c r="F35" s="4"/>
      <c r="G35" s="4"/>
      <c r="H35" s="10">
        <f t="shared" si="1"/>
        <v>0</v>
      </c>
    </row>
    <row r="36" spans="2:8" ht="12.75" customHeight="1">
      <c r="B36" s="18">
        <v>17</v>
      </c>
      <c r="C36" s="17" t="s">
        <v>37</v>
      </c>
      <c r="D36" s="18" t="s">
        <v>9</v>
      </c>
      <c r="E36" s="18">
        <v>600</v>
      </c>
      <c r="F36" s="4"/>
      <c r="G36" s="4"/>
      <c r="H36" s="10">
        <f t="shared" si="1"/>
        <v>0</v>
      </c>
    </row>
    <row r="37" spans="2:8">
      <c r="B37" s="18">
        <v>18</v>
      </c>
      <c r="C37" s="17" t="s">
        <v>38</v>
      </c>
      <c r="D37" s="18" t="s">
        <v>9</v>
      </c>
      <c r="E37" s="18">
        <v>464.88888888888886</v>
      </c>
      <c r="F37" s="4"/>
      <c r="G37" s="4"/>
      <c r="H37" s="10">
        <f t="shared" si="1"/>
        <v>0</v>
      </c>
    </row>
    <row r="38" spans="2:8">
      <c r="B38" s="18">
        <v>19</v>
      </c>
      <c r="C38" s="17" t="s">
        <v>39</v>
      </c>
      <c r="D38" s="18" t="s">
        <v>9</v>
      </c>
      <c r="E38" s="18">
        <v>160</v>
      </c>
      <c r="F38" s="4"/>
      <c r="G38" s="4"/>
      <c r="H38" s="10">
        <f t="shared" si="1"/>
        <v>0</v>
      </c>
    </row>
    <row r="39" spans="2:8">
      <c r="B39" s="18">
        <v>20</v>
      </c>
      <c r="C39" s="17" t="s">
        <v>40</v>
      </c>
      <c r="D39" s="18" t="s">
        <v>9</v>
      </c>
      <c r="E39" s="18">
        <v>200</v>
      </c>
      <c r="F39" s="4"/>
      <c r="G39" s="4"/>
      <c r="H39" s="10">
        <f t="shared" si="1"/>
        <v>0</v>
      </c>
    </row>
    <row r="40" spans="2:8">
      <c r="B40" s="18">
        <v>21</v>
      </c>
      <c r="C40" s="17" t="s">
        <v>41</v>
      </c>
      <c r="D40" s="18" t="s">
        <v>22</v>
      </c>
      <c r="E40" s="18">
        <v>40</v>
      </c>
      <c r="F40" s="4"/>
      <c r="G40" s="4"/>
      <c r="H40" s="10">
        <f t="shared" si="1"/>
        <v>0</v>
      </c>
    </row>
    <row r="41" spans="2:8">
      <c r="B41" s="18">
        <v>22</v>
      </c>
      <c r="C41" s="17" t="s">
        <v>42</v>
      </c>
      <c r="D41" s="18" t="s">
        <v>22</v>
      </c>
      <c r="E41" s="18">
        <v>200</v>
      </c>
      <c r="F41" s="4"/>
      <c r="G41" s="4"/>
      <c r="H41" s="10">
        <f t="shared" si="1"/>
        <v>0</v>
      </c>
    </row>
    <row r="42" spans="2:8">
      <c r="B42" s="33" t="s">
        <v>11</v>
      </c>
      <c r="C42" s="34"/>
      <c r="D42" s="34"/>
      <c r="E42" s="34"/>
      <c r="F42" s="34"/>
      <c r="G42" s="35"/>
      <c r="H42" s="7">
        <f>SUM(H21:H41)</f>
        <v>0</v>
      </c>
    </row>
    <row r="44" spans="2:8" ht="12.75">
      <c r="B44" s="38" t="s">
        <v>50</v>
      </c>
      <c r="C44" s="38"/>
    </row>
    <row r="46" spans="2:8" ht="12.75">
      <c r="B46" s="28" t="s">
        <v>51</v>
      </c>
    </row>
    <row r="48" spans="2:8" ht="12.75">
      <c r="B48" s="38" t="s">
        <v>52</v>
      </c>
      <c r="C48" s="38"/>
    </row>
    <row r="49" spans="2:8" ht="12.75">
      <c r="B49" s="38" t="s">
        <v>53</v>
      </c>
      <c r="C49" s="38"/>
    </row>
    <row r="50" spans="2:8" ht="12.75">
      <c r="B50" s="38" t="s">
        <v>54</v>
      </c>
      <c r="C50" s="38"/>
    </row>
    <row r="51" spans="2:8" ht="15">
      <c r="B51" s="30"/>
      <c r="C51" s="29"/>
    </row>
    <row r="52" spans="2:8" ht="15">
      <c r="B52" s="31" t="s">
        <v>55</v>
      </c>
      <c r="C52" s="32"/>
    </row>
    <row r="53" spans="2:8" ht="30" customHeight="1">
      <c r="B53" s="41" t="s">
        <v>56</v>
      </c>
      <c r="C53" s="41"/>
      <c r="D53" s="41"/>
      <c r="E53" s="41"/>
      <c r="F53" s="41"/>
      <c r="G53" s="41"/>
      <c r="H53" s="41"/>
    </row>
    <row r="54" spans="2:8" ht="39" customHeight="1">
      <c r="B54" s="42" t="s">
        <v>73</v>
      </c>
      <c r="C54" s="42"/>
      <c r="D54" s="42"/>
      <c r="E54" s="42"/>
      <c r="F54" s="42"/>
      <c r="G54" s="42"/>
      <c r="H54" s="42"/>
    </row>
  </sheetData>
  <mergeCells count="14">
    <mergeCell ref="B53:H53"/>
    <mergeCell ref="B54:H54"/>
    <mergeCell ref="B48:C48"/>
    <mergeCell ref="B49:C49"/>
    <mergeCell ref="B50:C50"/>
    <mergeCell ref="B42:G42"/>
    <mergeCell ref="B5:H5"/>
    <mergeCell ref="B44:C44"/>
    <mergeCell ref="B18:H18"/>
    <mergeCell ref="B2:H2"/>
    <mergeCell ref="B3:H3"/>
    <mergeCell ref="B14:G14"/>
    <mergeCell ref="B15:F15"/>
    <mergeCell ref="B16:G1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4"/>
  <sheetViews>
    <sheetView topLeftCell="A37" workbookViewId="0">
      <selection activeCell="B54" sqref="B54:H54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36" t="s">
        <v>3</v>
      </c>
      <c r="C2" s="36"/>
      <c r="D2" s="36"/>
      <c r="E2" s="36"/>
      <c r="F2" s="36"/>
      <c r="G2" s="36"/>
      <c r="H2" s="36"/>
    </row>
    <row r="3" spans="2:8" ht="38.25" customHeight="1">
      <c r="B3" s="39" t="s">
        <v>67</v>
      </c>
      <c r="C3" s="39"/>
      <c r="D3" s="39"/>
      <c r="E3" s="39"/>
      <c r="F3" s="39"/>
      <c r="G3" s="39"/>
      <c r="H3" s="39"/>
    </row>
    <row r="4" spans="2:8" ht="14.25" customHeight="1"/>
    <row r="5" spans="2:8" ht="12" customHeight="1">
      <c r="B5" s="36" t="s">
        <v>48</v>
      </c>
      <c r="C5" s="36"/>
      <c r="D5" s="36"/>
      <c r="E5" s="36"/>
      <c r="F5" s="36"/>
      <c r="G5" s="36"/>
      <c r="H5" s="36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27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27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27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27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27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27</v>
      </c>
      <c r="F13" s="3"/>
      <c r="G13" s="3"/>
      <c r="H13" s="10">
        <f t="shared" si="0"/>
        <v>0</v>
      </c>
    </row>
    <row r="14" spans="2:8">
      <c r="B14" s="40" t="s">
        <v>10</v>
      </c>
      <c r="C14" s="40"/>
      <c r="D14" s="40"/>
      <c r="E14" s="40"/>
      <c r="F14" s="40"/>
      <c r="G14" s="40"/>
      <c r="H14" s="5">
        <f>SUM(H8:H13)</f>
        <v>0</v>
      </c>
    </row>
    <row r="15" spans="2:8">
      <c r="B15" s="40" t="s">
        <v>16</v>
      </c>
      <c r="C15" s="40"/>
      <c r="D15" s="40"/>
      <c r="E15" s="40"/>
      <c r="F15" s="40"/>
      <c r="G15" s="6">
        <v>0.19</v>
      </c>
      <c r="H15" s="5">
        <f>+H14*G15</f>
        <v>0</v>
      </c>
    </row>
    <row r="16" spans="2:8">
      <c r="B16" s="40" t="s">
        <v>11</v>
      </c>
      <c r="C16" s="40"/>
      <c r="D16" s="40"/>
      <c r="E16" s="40"/>
      <c r="F16" s="40"/>
      <c r="G16" s="40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37" t="s">
        <v>49</v>
      </c>
      <c r="C18" s="37"/>
      <c r="D18" s="37"/>
      <c r="E18" s="37"/>
      <c r="F18" s="37"/>
      <c r="G18" s="37"/>
      <c r="H18" s="37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27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27</v>
      </c>
      <c r="F22" s="4"/>
      <c r="G22" s="4"/>
      <c r="H22" s="10">
        <f t="shared" ref="H22:H41" si="1">+(F22+G22)*E22</f>
        <v>0</v>
      </c>
    </row>
    <row r="23" spans="2:8">
      <c r="B23" s="18">
        <v>4</v>
      </c>
      <c r="C23" s="17" t="s">
        <v>8</v>
      </c>
      <c r="D23" s="18" t="s">
        <v>22</v>
      </c>
      <c r="E23" s="18">
        <v>27</v>
      </c>
      <c r="F23" s="4"/>
      <c r="G23" s="4"/>
      <c r="H23" s="10">
        <f t="shared" si="1"/>
        <v>0</v>
      </c>
    </row>
    <row r="24" spans="2:8">
      <c r="B24" s="18">
        <v>5</v>
      </c>
      <c r="C24" s="17" t="s">
        <v>23</v>
      </c>
      <c r="D24" s="18" t="s">
        <v>22</v>
      </c>
      <c r="E24" s="18">
        <v>4</v>
      </c>
      <c r="F24" s="4"/>
      <c r="G24" s="4"/>
      <c r="H24" s="10">
        <f t="shared" si="1"/>
        <v>0</v>
      </c>
    </row>
    <row r="25" spans="2:8">
      <c r="B25" s="18">
        <v>6</v>
      </c>
      <c r="C25" s="17" t="s">
        <v>24</v>
      </c>
      <c r="D25" s="18" t="s">
        <v>22</v>
      </c>
      <c r="E25" s="18">
        <v>22</v>
      </c>
      <c r="F25" s="4"/>
      <c r="G25" s="4"/>
      <c r="H25" s="10">
        <f t="shared" si="1"/>
        <v>0</v>
      </c>
    </row>
    <row r="26" spans="2:8">
      <c r="B26" s="18">
        <v>7</v>
      </c>
      <c r="C26" s="17" t="s">
        <v>27</v>
      </c>
      <c r="D26" s="18" t="s">
        <v>22</v>
      </c>
      <c r="E26" s="18">
        <v>1</v>
      </c>
      <c r="F26" s="4"/>
      <c r="G26" s="4"/>
      <c r="H26" s="10">
        <f t="shared" si="1"/>
        <v>0</v>
      </c>
    </row>
    <row r="27" spans="2:8">
      <c r="B27" s="18">
        <v>8.4666666666666703</v>
      </c>
      <c r="C27" s="17" t="s">
        <v>28</v>
      </c>
      <c r="D27" s="18" t="s">
        <v>22</v>
      </c>
      <c r="E27" s="18">
        <v>27</v>
      </c>
      <c r="F27" s="4"/>
      <c r="G27" s="4"/>
      <c r="H27" s="10">
        <f t="shared" si="1"/>
        <v>0</v>
      </c>
    </row>
    <row r="28" spans="2:8">
      <c r="B28" s="18">
        <v>9</v>
      </c>
      <c r="C28" s="17" t="s">
        <v>29</v>
      </c>
      <c r="D28" s="18" t="s">
        <v>9</v>
      </c>
      <c r="E28" s="18">
        <v>3492.0000000000005</v>
      </c>
      <c r="F28" s="4"/>
      <c r="G28" s="4"/>
      <c r="H28" s="10">
        <f t="shared" si="1"/>
        <v>0</v>
      </c>
    </row>
    <row r="29" spans="2:8">
      <c r="B29" s="18">
        <v>10</v>
      </c>
      <c r="C29" s="17" t="s">
        <v>30</v>
      </c>
      <c r="D29" s="18" t="s">
        <v>22</v>
      </c>
      <c r="E29" s="18">
        <v>27</v>
      </c>
      <c r="F29" s="4"/>
      <c r="G29" s="4"/>
      <c r="H29" s="10">
        <f t="shared" si="1"/>
        <v>0</v>
      </c>
    </row>
    <row r="30" spans="2:8">
      <c r="B30" s="18">
        <v>11</v>
      </c>
      <c r="C30" s="17" t="s">
        <v>31</v>
      </c>
      <c r="D30" s="18" t="s">
        <v>22</v>
      </c>
      <c r="E30" s="18">
        <v>54</v>
      </c>
      <c r="F30" s="4"/>
      <c r="G30" s="4"/>
      <c r="H30" s="10">
        <f t="shared" si="1"/>
        <v>0</v>
      </c>
    </row>
    <row r="31" spans="2:8">
      <c r="B31" s="18">
        <v>12</v>
      </c>
      <c r="C31" s="17" t="s">
        <v>32</v>
      </c>
      <c r="D31" s="18" t="s">
        <v>9</v>
      </c>
      <c r="E31" s="18">
        <v>27</v>
      </c>
      <c r="F31" s="4"/>
      <c r="G31" s="4"/>
      <c r="H31" s="10">
        <f t="shared" si="1"/>
        <v>0</v>
      </c>
    </row>
    <row r="32" spans="2:8">
      <c r="B32" s="18">
        <v>13</v>
      </c>
      <c r="C32" s="17" t="s">
        <v>33</v>
      </c>
      <c r="D32" s="18" t="s">
        <v>9</v>
      </c>
      <c r="E32" s="18">
        <v>405</v>
      </c>
      <c r="F32" s="4"/>
      <c r="G32" s="4"/>
      <c r="H32" s="10">
        <f t="shared" si="1"/>
        <v>0</v>
      </c>
    </row>
    <row r="33" spans="2:8">
      <c r="B33" s="18">
        <v>14</v>
      </c>
      <c r="C33" s="17" t="s">
        <v>34</v>
      </c>
      <c r="D33" s="18" t="s">
        <v>9</v>
      </c>
      <c r="E33" s="18">
        <v>1080</v>
      </c>
      <c r="F33" s="4"/>
      <c r="G33" s="4"/>
      <c r="H33" s="10">
        <f t="shared" si="1"/>
        <v>0</v>
      </c>
    </row>
    <row r="34" spans="2:8">
      <c r="B34" s="18">
        <v>15</v>
      </c>
      <c r="C34" s="17" t="s">
        <v>35</v>
      </c>
      <c r="D34" s="18" t="s">
        <v>9</v>
      </c>
      <c r="E34" s="18">
        <v>54</v>
      </c>
      <c r="F34" s="4"/>
      <c r="G34" s="4"/>
      <c r="H34" s="10">
        <f t="shared" si="1"/>
        <v>0</v>
      </c>
    </row>
    <row r="35" spans="2:8">
      <c r="B35" s="18">
        <v>16</v>
      </c>
      <c r="C35" s="17" t="s">
        <v>36</v>
      </c>
      <c r="D35" s="18" t="s">
        <v>9</v>
      </c>
      <c r="E35" s="18">
        <v>270</v>
      </c>
      <c r="F35" s="4"/>
      <c r="G35" s="4"/>
      <c r="H35" s="10">
        <f t="shared" si="1"/>
        <v>0</v>
      </c>
    </row>
    <row r="36" spans="2:8" ht="12.75" customHeight="1">
      <c r="B36" s="18">
        <v>17</v>
      </c>
      <c r="C36" s="17" t="s">
        <v>37</v>
      </c>
      <c r="D36" s="18" t="s">
        <v>9</v>
      </c>
      <c r="E36" s="18">
        <v>405</v>
      </c>
      <c r="F36" s="4"/>
      <c r="G36" s="4"/>
      <c r="H36" s="10">
        <f t="shared" si="1"/>
        <v>0</v>
      </c>
    </row>
    <row r="37" spans="2:8">
      <c r="B37" s="18">
        <v>18</v>
      </c>
      <c r="C37" s="17" t="s">
        <v>38</v>
      </c>
      <c r="D37" s="18" t="s">
        <v>9</v>
      </c>
      <c r="E37" s="18">
        <v>313.8</v>
      </c>
      <c r="F37" s="4"/>
      <c r="G37" s="4"/>
      <c r="H37" s="10">
        <f t="shared" si="1"/>
        <v>0</v>
      </c>
    </row>
    <row r="38" spans="2:8">
      <c r="B38" s="18">
        <v>19</v>
      </c>
      <c r="C38" s="17" t="s">
        <v>39</v>
      </c>
      <c r="D38" s="18" t="s">
        <v>9</v>
      </c>
      <c r="E38" s="18">
        <v>108</v>
      </c>
      <c r="F38" s="4"/>
      <c r="G38" s="4"/>
      <c r="H38" s="10">
        <f t="shared" si="1"/>
        <v>0</v>
      </c>
    </row>
    <row r="39" spans="2:8">
      <c r="B39" s="18">
        <v>20</v>
      </c>
      <c r="C39" s="17" t="s">
        <v>40</v>
      </c>
      <c r="D39" s="18" t="s">
        <v>9</v>
      </c>
      <c r="E39" s="18">
        <v>135</v>
      </c>
      <c r="F39" s="4"/>
      <c r="G39" s="4"/>
      <c r="H39" s="10">
        <f t="shared" si="1"/>
        <v>0</v>
      </c>
    </row>
    <row r="40" spans="2:8">
      <c r="B40" s="18">
        <v>21</v>
      </c>
      <c r="C40" s="17" t="s">
        <v>41</v>
      </c>
      <c r="D40" s="18" t="s">
        <v>22</v>
      </c>
      <c r="E40" s="18">
        <v>27</v>
      </c>
      <c r="F40" s="4"/>
      <c r="G40" s="4"/>
      <c r="H40" s="10">
        <f t="shared" si="1"/>
        <v>0</v>
      </c>
    </row>
    <row r="41" spans="2:8">
      <c r="B41" s="18">
        <v>22</v>
      </c>
      <c r="C41" s="17" t="s">
        <v>42</v>
      </c>
      <c r="D41" s="18" t="s">
        <v>22</v>
      </c>
      <c r="E41" s="18">
        <v>135</v>
      </c>
      <c r="F41" s="4"/>
      <c r="G41" s="4"/>
      <c r="H41" s="10">
        <f t="shared" si="1"/>
        <v>0</v>
      </c>
    </row>
    <row r="42" spans="2:8">
      <c r="B42" s="33" t="s">
        <v>11</v>
      </c>
      <c r="C42" s="34"/>
      <c r="D42" s="34"/>
      <c r="E42" s="34"/>
      <c r="F42" s="34"/>
      <c r="G42" s="35"/>
      <c r="H42" s="7">
        <f>SUM(H21:H41)</f>
        <v>0</v>
      </c>
    </row>
    <row r="44" spans="2:8" ht="12.75">
      <c r="B44" s="38" t="s">
        <v>50</v>
      </c>
      <c r="C44" s="38"/>
    </row>
    <row r="46" spans="2:8" ht="12.75">
      <c r="B46" s="28" t="s">
        <v>51</v>
      </c>
    </row>
    <row r="48" spans="2:8" ht="12.75">
      <c r="B48" s="38" t="s">
        <v>52</v>
      </c>
      <c r="C48" s="38"/>
    </row>
    <row r="49" spans="2:8" ht="12.75">
      <c r="B49" s="38" t="s">
        <v>53</v>
      </c>
      <c r="C49" s="38"/>
    </row>
    <row r="50" spans="2:8" ht="12.75">
      <c r="B50" s="38" t="s">
        <v>54</v>
      </c>
      <c r="C50" s="38"/>
    </row>
    <row r="51" spans="2:8" ht="15">
      <c r="B51" s="30"/>
      <c r="C51" s="29"/>
    </row>
    <row r="52" spans="2:8" ht="15">
      <c r="B52" s="31" t="s">
        <v>55</v>
      </c>
      <c r="C52" s="32"/>
    </row>
    <row r="53" spans="2:8" ht="30" customHeight="1">
      <c r="B53" s="41" t="s">
        <v>56</v>
      </c>
      <c r="C53" s="41"/>
      <c r="D53" s="41"/>
      <c r="E53" s="41"/>
      <c r="F53" s="41"/>
      <c r="G53" s="41"/>
      <c r="H53" s="41"/>
    </row>
    <row r="54" spans="2:8" ht="39" customHeight="1">
      <c r="B54" s="42" t="s">
        <v>73</v>
      </c>
      <c r="C54" s="42"/>
      <c r="D54" s="42"/>
      <c r="E54" s="42"/>
      <c r="F54" s="42"/>
      <c r="G54" s="42"/>
      <c r="H54" s="42"/>
    </row>
  </sheetData>
  <mergeCells count="14">
    <mergeCell ref="B53:H53"/>
    <mergeCell ref="B54:H54"/>
    <mergeCell ref="B48:C48"/>
    <mergeCell ref="B49:C49"/>
    <mergeCell ref="B50:C50"/>
    <mergeCell ref="B5:H5"/>
    <mergeCell ref="B18:H18"/>
    <mergeCell ref="B42:G42"/>
    <mergeCell ref="B44:C44"/>
    <mergeCell ref="B2:H2"/>
    <mergeCell ref="B3:H3"/>
    <mergeCell ref="B14:G14"/>
    <mergeCell ref="B15:F15"/>
    <mergeCell ref="B16:G1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4"/>
  <sheetViews>
    <sheetView topLeftCell="A37" workbookViewId="0">
      <selection activeCell="B54" sqref="B54:H54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36" t="s">
        <v>3</v>
      </c>
      <c r="C2" s="36"/>
      <c r="D2" s="36"/>
      <c r="E2" s="36"/>
      <c r="F2" s="36"/>
      <c r="G2" s="36"/>
      <c r="H2" s="36"/>
    </row>
    <row r="3" spans="2:8" ht="39" customHeight="1">
      <c r="B3" s="39" t="s">
        <v>66</v>
      </c>
      <c r="C3" s="39"/>
      <c r="D3" s="39"/>
      <c r="E3" s="39"/>
      <c r="F3" s="39"/>
      <c r="G3" s="39"/>
      <c r="H3" s="39"/>
    </row>
    <row r="4" spans="2:8" ht="14.25" customHeight="1"/>
    <row r="5" spans="2:8" ht="12" customHeight="1">
      <c r="B5" s="36" t="s">
        <v>48</v>
      </c>
      <c r="C5" s="36"/>
      <c r="D5" s="36"/>
      <c r="E5" s="36"/>
      <c r="F5" s="36"/>
      <c r="G5" s="36"/>
      <c r="H5" s="36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25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25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25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25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25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25</v>
      </c>
      <c r="F13" s="3"/>
      <c r="G13" s="3"/>
      <c r="H13" s="10">
        <f t="shared" si="0"/>
        <v>0</v>
      </c>
    </row>
    <row r="14" spans="2:8">
      <c r="B14" s="40" t="s">
        <v>10</v>
      </c>
      <c r="C14" s="40"/>
      <c r="D14" s="40"/>
      <c r="E14" s="40"/>
      <c r="F14" s="40"/>
      <c r="G14" s="40"/>
      <c r="H14" s="5">
        <f>SUM(H8:H13)</f>
        <v>0</v>
      </c>
    </row>
    <row r="15" spans="2:8">
      <c r="B15" s="40" t="s">
        <v>16</v>
      </c>
      <c r="C15" s="40"/>
      <c r="D15" s="40"/>
      <c r="E15" s="40"/>
      <c r="F15" s="40"/>
      <c r="G15" s="6">
        <v>0.19</v>
      </c>
      <c r="H15" s="5">
        <f>+H14*G15</f>
        <v>0</v>
      </c>
    </row>
    <row r="16" spans="2:8">
      <c r="B16" s="40" t="s">
        <v>11</v>
      </c>
      <c r="C16" s="40"/>
      <c r="D16" s="40"/>
      <c r="E16" s="40"/>
      <c r="F16" s="40"/>
      <c r="G16" s="40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37" t="s">
        <v>49</v>
      </c>
      <c r="C18" s="37"/>
      <c r="D18" s="37"/>
      <c r="E18" s="37"/>
      <c r="F18" s="37"/>
      <c r="G18" s="37"/>
      <c r="H18" s="37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25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25</v>
      </c>
      <c r="F22" s="4"/>
      <c r="G22" s="4"/>
      <c r="H22" s="10">
        <f t="shared" ref="H22:H41" si="1">+(F22+G22)*E22</f>
        <v>0</v>
      </c>
    </row>
    <row r="23" spans="2:8">
      <c r="B23" s="18">
        <v>4</v>
      </c>
      <c r="C23" s="17" t="s">
        <v>8</v>
      </c>
      <c r="D23" s="18" t="s">
        <v>22</v>
      </c>
      <c r="E23" s="18">
        <v>25</v>
      </c>
      <c r="F23" s="4"/>
      <c r="G23" s="4"/>
      <c r="H23" s="10">
        <f t="shared" si="1"/>
        <v>0</v>
      </c>
    </row>
    <row r="24" spans="2:8">
      <c r="B24" s="18">
        <v>5</v>
      </c>
      <c r="C24" s="17" t="s">
        <v>23</v>
      </c>
      <c r="D24" s="18" t="s">
        <v>22</v>
      </c>
      <c r="E24" s="18">
        <v>5</v>
      </c>
      <c r="F24" s="4"/>
      <c r="G24" s="4"/>
      <c r="H24" s="10">
        <f t="shared" si="1"/>
        <v>0</v>
      </c>
    </row>
    <row r="25" spans="2:8">
      <c r="B25" s="18">
        <v>6</v>
      </c>
      <c r="C25" s="17" t="s">
        <v>24</v>
      </c>
      <c r="D25" s="18" t="s">
        <v>22</v>
      </c>
      <c r="E25" s="18">
        <v>19</v>
      </c>
      <c r="F25" s="4"/>
      <c r="G25" s="4"/>
      <c r="H25" s="10">
        <f t="shared" si="1"/>
        <v>0</v>
      </c>
    </row>
    <row r="26" spans="2:8">
      <c r="B26" s="18">
        <v>7</v>
      </c>
      <c r="C26" s="17" t="s">
        <v>27</v>
      </c>
      <c r="D26" s="18" t="s">
        <v>22</v>
      </c>
      <c r="E26" s="18">
        <v>1</v>
      </c>
      <c r="F26" s="4"/>
      <c r="G26" s="4"/>
      <c r="H26" s="10">
        <f t="shared" si="1"/>
        <v>0</v>
      </c>
    </row>
    <row r="27" spans="2:8">
      <c r="B27" s="18">
        <v>8.4666666666666703</v>
      </c>
      <c r="C27" s="17" t="s">
        <v>28</v>
      </c>
      <c r="D27" s="18" t="s">
        <v>22</v>
      </c>
      <c r="E27" s="18">
        <v>25</v>
      </c>
      <c r="F27" s="4"/>
      <c r="G27" s="4"/>
      <c r="H27" s="10">
        <f t="shared" si="1"/>
        <v>0</v>
      </c>
    </row>
    <row r="28" spans="2:8">
      <c r="B28" s="18">
        <v>9</v>
      </c>
      <c r="C28" s="17" t="s">
        <v>29</v>
      </c>
      <c r="D28" s="18" t="s">
        <v>9</v>
      </c>
      <c r="E28" s="18">
        <v>3233.3333333333335</v>
      </c>
      <c r="F28" s="4"/>
      <c r="G28" s="4"/>
      <c r="H28" s="10">
        <f t="shared" si="1"/>
        <v>0</v>
      </c>
    </row>
    <row r="29" spans="2:8">
      <c r="B29" s="18">
        <v>10</v>
      </c>
      <c r="C29" s="17" t="s">
        <v>30</v>
      </c>
      <c r="D29" s="18" t="s">
        <v>22</v>
      </c>
      <c r="E29" s="18">
        <v>25</v>
      </c>
      <c r="F29" s="4"/>
      <c r="G29" s="4"/>
      <c r="H29" s="10">
        <f t="shared" si="1"/>
        <v>0</v>
      </c>
    </row>
    <row r="30" spans="2:8">
      <c r="B30" s="18">
        <v>11</v>
      </c>
      <c r="C30" s="17" t="s">
        <v>31</v>
      </c>
      <c r="D30" s="18" t="s">
        <v>22</v>
      </c>
      <c r="E30" s="18">
        <v>50</v>
      </c>
      <c r="F30" s="4"/>
      <c r="G30" s="4"/>
      <c r="H30" s="10">
        <f t="shared" si="1"/>
        <v>0</v>
      </c>
    </row>
    <row r="31" spans="2:8">
      <c r="B31" s="18">
        <v>12</v>
      </c>
      <c r="C31" s="17" t="s">
        <v>32</v>
      </c>
      <c r="D31" s="18" t="s">
        <v>9</v>
      </c>
      <c r="E31" s="18">
        <v>25</v>
      </c>
      <c r="F31" s="4"/>
      <c r="G31" s="4"/>
      <c r="H31" s="10">
        <f t="shared" si="1"/>
        <v>0</v>
      </c>
    </row>
    <row r="32" spans="2:8">
      <c r="B32" s="18">
        <v>13</v>
      </c>
      <c r="C32" s="17" t="s">
        <v>33</v>
      </c>
      <c r="D32" s="18" t="s">
        <v>9</v>
      </c>
      <c r="E32" s="18">
        <v>375</v>
      </c>
      <c r="F32" s="4"/>
      <c r="G32" s="4"/>
      <c r="H32" s="10">
        <f t="shared" si="1"/>
        <v>0</v>
      </c>
    </row>
    <row r="33" spans="2:8">
      <c r="B33" s="18">
        <v>14</v>
      </c>
      <c r="C33" s="17" t="s">
        <v>34</v>
      </c>
      <c r="D33" s="18" t="s">
        <v>9</v>
      </c>
      <c r="E33" s="18">
        <v>1000</v>
      </c>
      <c r="F33" s="4"/>
      <c r="G33" s="4"/>
      <c r="H33" s="10">
        <f t="shared" si="1"/>
        <v>0</v>
      </c>
    </row>
    <row r="34" spans="2:8">
      <c r="B34" s="18">
        <v>15</v>
      </c>
      <c r="C34" s="17" t="s">
        <v>35</v>
      </c>
      <c r="D34" s="18" t="s">
        <v>9</v>
      </c>
      <c r="E34" s="18">
        <v>50</v>
      </c>
      <c r="F34" s="4"/>
      <c r="G34" s="4"/>
      <c r="H34" s="10">
        <f t="shared" si="1"/>
        <v>0</v>
      </c>
    </row>
    <row r="35" spans="2:8">
      <c r="B35" s="18">
        <v>16</v>
      </c>
      <c r="C35" s="17" t="s">
        <v>36</v>
      </c>
      <c r="D35" s="18" t="s">
        <v>9</v>
      </c>
      <c r="E35" s="18">
        <v>250</v>
      </c>
      <c r="F35" s="4"/>
      <c r="G35" s="4"/>
      <c r="H35" s="10">
        <f t="shared" si="1"/>
        <v>0</v>
      </c>
    </row>
    <row r="36" spans="2:8" ht="12.75" customHeight="1">
      <c r="B36" s="18">
        <v>17</v>
      </c>
      <c r="C36" s="17" t="s">
        <v>37</v>
      </c>
      <c r="D36" s="18" t="s">
        <v>9</v>
      </c>
      <c r="E36" s="18">
        <v>375</v>
      </c>
      <c r="F36" s="4"/>
      <c r="G36" s="4"/>
      <c r="H36" s="10">
        <f t="shared" si="1"/>
        <v>0</v>
      </c>
    </row>
    <row r="37" spans="2:8">
      <c r="B37" s="18">
        <v>18</v>
      </c>
      <c r="C37" s="17" t="s">
        <v>38</v>
      </c>
      <c r="D37" s="18" t="s">
        <v>9</v>
      </c>
      <c r="E37" s="18">
        <v>290.55555555555554</v>
      </c>
      <c r="F37" s="4"/>
      <c r="G37" s="4"/>
      <c r="H37" s="10">
        <f t="shared" si="1"/>
        <v>0</v>
      </c>
    </row>
    <row r="38" spans="2:8">
      <c r="B38" s="18">
        <v>19</v>
      </c>
      <c r="C38" s="17" t="s">
        <v>39</v>
      </c>
      <c r="D38" s="18" t="s">
        <v>9</v>
      </c>
      <c r="E38" s="18">
        <v>100</v>
      </c>
      <c r="F38" s="4"/>
      <c r="G38" s="4"/>
      <c r="H38" s="10">
        <f t="shared" si="1"/>
        <v>0</v>
      </c>
    </row>
    <row r="39" spans="2:8">
      <c r="B39" s="18">
        <v>20</v>
      </c>
      <c r="C39" s="17" t="s">
        <v>40</v>
      </c>
      <c r="D39" s="18" t="s">
        <v>9</v>
      </c>
      <c r="E39" s="18">
        <v>125</v>
      </c>
      <c r="F39" s="4"/>
      <c r="G39" s="4"/>
      <c r="H39" s="10">
        <f t="shared" si="1"/>
        <v>0</v>
      </c>
    </row>
    <row r="40" spans="2:8">
      <c r="B40" s="18">
        <v>21</v>
      </c>
      <c r="C40" s="17" t="s">
        <v>41</v>
      </c>
      <c r="D40" s="18" t="s">
        <v>22</v>
      </c>
      <c r="E40" s="18">
        <v>25</v>
      </c>
      <c r="F40" s="4"/>
      <c r="G40" s="4"/>
      <c r="H40" s="10">
        <f t="shared" si="1"/>
        <v>0</v>
      </c>
    </row>
    <row r="41" spans="2:8">
      <c r="B41" s="18">
        <v>22</v>
      </c>
      <c r="C41" s="17" t="s">
        <v>42</v>
      </c>
      <c r="D41" s="18" t="s">
        <v>22</v>
      </c>
      <c r="E41" s="18">
        <v>125</v>
      </c>
      <c r="F41" s="4"/>
      <c r="G41" s="4"/>
      <c r="H41" s="10">
        <f t="shared" si="1"/>
        <v>0</v>
      </c>
    </row>
    <row r="42" spans="2:8">
      <c r="B42" s="33" t="s">
        <v>11</v>
      </c>
      <c r="C42" s="34"/>
      <c r="D42" s="34"/>
      <c r="E42" s="34"/>
      <c r="F42" s="34"/>
      <c r="G42" s="35"/>
      <c r="H42" s="7">
        <f>SUM(H21:H41)</f>
        <v>0</v>
      </c>
    </row>
    <row r="44" spans="2:8" ht="12.75">
      <c r="B44" s="38" t="s">
        <v>50</v>
      </c>
      <c r="C44" s="38"/>
    </row>
    <row r="46" spans="2:8" ht="12.75">
      <c r="B46" s="28" t="s">
        <v>51</v>
      </c>
    </row>
    <row r="48" spans="2:8" ht="12.75">
      <c r="B48" s="38" t="s">
        <v>52</v>
      </c>
      <c r="C48" s="38"/>
    </row>
    <row r="49" spans="2:8" ht="12.75">
      <c r="B49" s="38" t="s">
        <v>53</v>
      </c>
      <c r="C49" s="38"/>
    </row>
    <row r="50" spans="2:8" ht="12.75">
      <c r="B50" s="38" t="s">
        <v>54</v>
      </c>
      <c r="C50" s="38"/>
    </row>
    <row r="51" spans="2:8" ht="15">
      <c r="B51" s="30"/>
      <c r="C51" s="29"/>
    </row>
    <row r="52" spans="2:8" ht="15">
      <c r="B52" s="31" t="s">
        <v>55</v>
      </c>
      <c r="C52" s="32"/>
    </row>
    <row r="53" spans="2:8" ht="30" customHeight="1">
      <c r="B53" s="41" t="s">
        <v>56</v>
      </c>
      <c r="C53" s="41"/>
      <c r="D53" s="41"/>
      <c r="E53" s="41"/>
      <c r="F53" s="41"/>
      <c r="G53" s="41"/>
      <c r="H53" s="41"/>
    </row>
    <row r="54" spans="2:8" ht="39" customHeight="1">
      <c r="B54" s="42" t="s">
        <v>73</v>
      </c>
      <c r="C54" s="42"/>
      <c r="D54" s="42"/>
      <c r="E54" s="42"/>
      <c r="F54" s="42"/>
      <c r="G54" s="42"/>
      <c r="H54" s="42"/>
    </row>
  </sheetData>
  <mergeCells count="14">
    <mergeCell ref="B53:H53"/>
    <mergeCell ref="B54:H54"/>
    <mergeCell ref="B48:C48"/>
    <mergeCell ref="B49:C49"/>
    <mergeCell ref="B50:C50"/>
    <mergeCell ref="B5:H5"/>
    <mergeCell ref="B18:H18"/>
    <mergeCell ref="B42:G42"/>
    <mergeCell ref="B44:C44"/>
    <mergeCell ref="B2:H2"/>
    <mergeCell ref="B3:H3"/>
    <mergeCell ref="B14:G14"/>
    <mergeCell ref="B15:F15"/>
    <mergeCell ref="B16:G1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3"/>
  <sheetViews>
    <sheetView topLeftCell="A43" workbookViewId="0">
      <selection activeCell="B53" sqref="B53:H53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36" t="s">
        <v>3</v>
      </c>
      <c r="C2" s="36"/>
      <c r="D2" s="36"/>
      <c r="E2" s="36"/>
      <c r="F2" s="36"/>
      <c r="G2" s="36"/>
      <c r="H2" s="36"/>
    </row>
    <row r="3" spans="2:8" ht="39" customHeight="1">
      <c r="B3" s="39" t="s">
        <v>65</v>
      </c>
      <c r="C3" s="39"/>
      <c r="D3" s="39"/>
      <c r="E3" s="39"/>
      <c r="F3" s="39"/>
      <c r="G3" s="39"/>
      <c r="H3" s="39"/>
    </row>
    <row r="4" spans="2:8" ht="14.25" customHeight="1"/>
    <row r="5" spans="2:8" ht="12" customHeight="1">
      <c r="B5" s="36" t="s">
        <v>48</v>
      </c>
      <c r="C5" s="36"/>
      <c r="D5" s="36"/>
      <c r="E5" s="36"/>
      <c r="F5" s="36"/>
      <c r="G5" s="36"/>
      <c r="H5" s="36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25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25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25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25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25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25</v>
      </c>
      <c r="F13" s="3"/>
      <c r="G13" s="3"/>
      <c r="H13" s="10">
        <f t="shared" si="0"/>
        <v>0</v>
      </c>
    </row>
    <row r="14" spans="2:8">
      <c r="B14" s="40" t="s">
        <v>10</v>
      </c>
      <c r="C14" s="40"/>
      <c r="D14" s="40"/>
      <c r="E14" s="40"/>
      <c r="F14" s="40"/>
      <c r="G14" s="40"/>
      <c r="H14" s="5">
        <f>SUM(H8:H13)</f>
        <v>0</v>
      </c>
    </row>
    <row r="15" spans="2:8">
      <c r="B15" s="40" t="s">
        <v>16</v>
      </c>
      <c r="C15" s="40"/>
      <c r="D15" s="40"/>
      <c r="E15" s="40"/>
      <c r="F15" s="40"/>
      <c r="G15" s="6">
        <v>0.19</v>
      </c>
      <c r="H15" s="5">
        <f>+H14*G15</f>
        <v>0</v>
      </c>
    </row>
    <row r="16" spans="2:8">
      <c r="B16" s="40" t="s">
        <v>11</v>
      </c>
      <c r="C16" s="40"/>
      <c r="D16" s="40"/>
      <c r="E16" s="40"/>
      <c r="F16" s="40"/>
      <c r="G16" s="40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37" t="s">
        <v>49</v>
      </c>
      <c r="C18" s="37"/>
      <c r="D18" s="37"/>
      <c r="E18" s="37"/>
      <c r="F18" s="37"/>
      <c r="G18" s="37"/>
      <c r="H18" s="37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25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25</v>
      </c>
      <c r="F22" s="4"/>
      <c r="G22" s="4"/>
      <c r="H22" s="10">
        <f t="shared" ref="H22:H40" si="1">+(F22+G22)*E22</f>
        <v>0</v>
      </c>
    </row>
    <row r="23" spans="2:8">
      <c r="B23" s="18">
        <v>3</v>
      </c>
      <c r="C23" s="17" t="s">
        <v>8</v>
      </c>
      <c r="D23" s="18" t="s">
        <v>22</v>
      </c>
      <c r="E23" s="18">
        <v>25</v>
      </c>
      <c r="F23" s="4"/>
      <c r="G23" s="4"/>
      <c r="H23" s="10">
        <f t="shared" si="1"/>
        <v>0</v>
      </c>
    </row>
    <row r="24" spans="2:8">
      <c r="B24" s="18">
        <v>4</v>
      </c>
      <c r="C24" s="17" t="s">
        <v>23</v>
      </c>
      <c r="D24" s="18" t="s">
        <v>22</v>
      </c>
      <c r="E24" s="18">
        <v>5</v>
      </c>
      <c r="F24" s="4"/>
      <c r="G24" s="4"/>
      <c r="H24" s="10">
        <f t="shared" si="1"/>
        <v>0</v>
      </c>
    </row>
    <row r="25" spans="2:8">
      <c r="B25" s="18">
        <v>5</v>
      </c>
      <c r="C25" s="17" t="s">
        <v>24</v>
      </c>
      <c r="D25" s="18" t="s">
        <v>22</v>
      </c>
      <c r="E25" s="18">
        <v>20</v>
      </c>
      <c r="F25" s="4"/>
      <c r="G25" s="4"/>
      <c r="H25" s="10">
        <f t="shared" si="1"/>
        <v>0</v>
      </c>
    </row>
    <row r="26" spans="2:8">
      <c r="B26" s="18">
        <v>6</v>
      </c>
      <c r="C26" s="17" t="s">
        <v>28</v>
      </c>
      <c r="D26" s="18" t="s">
        <v>22</v>
      </c>
      <c r="E26" s="18">
        <v>25</v>
      </c>
      <c r="F26" s="4"/>
      <c r="G26" s="4"/>
      <c r="H26" s="10">
        <f t="shared" si="1"/>
        <v>0</v>
      </c>
    </row>
    <row r="27" spans="2:8">
      <c r="B27" s="18">
        <v>7</v>
      </c>
      <c r="C27" s="17" t="s">
        <v>29</v>
      </c>
      <c r="D27" s="18" t="s">
        <v>9</v>
      </c>
      <c r="E27" s="18">
        <v>3233.3333333333335</v>
      </c>
      <c r="F27" s="4"/>
      <c r="G27" s="4"/>
      <c r="H27" s="10">
        <f t="shared" si="1"/>
        <v>0</v>
      </c>
    </row>
    <row r="28" spans="2:8">
      <c r="B28" s="18">
        <v>8</v>
      </c>
      <c r="C28" s="17" t="s">
        <v>30</v>
      </c>
      <c r="D28" s="18" t="s">
        <v>22</v>
      </c>
      <c r="E28" s="18">
        <v>25</v>
      </c>
      <c r="F28" s="4"/>
      <c r="G28" s="4"/>
      <c r="H28" s="10">
        <f t="shared" si="1"/>
        <v>0</v>
      </c>
    </row>
    <row r="29" spans="2:8">
      <c r="B29" s="18">
        <v>9</v>
      </c>
      <c r="C29" s="17" t="s">
        <v>31</v>
      </c>
      <c r="D29" s="18" t="s">
        <v>22</v>
      </c>
      <c r="E29" s="18">
        <v>50</v>
      </c>
      <c r="F29" s="4"/>
      <c r="G29" s="4"/>
      <c r="H29" s="10">
        <f t="shared" si="1"/>
        <v>0</v>
      </c>
    </row>
    <row r="30" spans="2:8">
      <c r="B30" s="18">
        <v>10</v>
      </c>
      <c r="C30" s="17" t="s">
        <v>32</v>
      </c>
      <c r="D30" s="18" t="s">
        <v>9</v>
      </c>
      <c r="E30" s="18">
        <v>25</v>
      </c>
      <c r="F30" s="4"/>
      <c r="G30" s="4"/>
      <c r="H30" s="10">
        <f t="shared" si="1"/>
        <v>0</v>
      </c>
    </row>
    <row r="31" spans="2:8">
      <c r="B31" s="18">
        <v>11</v>
      </c>
      <c r="C31" s="17" t="s">
        <v>33</v>
      </c>
      <c r="D31" s="18" t="s">
        <v>9</v>
      </c>
      <c r="E31" s="18">
        <v>375</v>
      </c>
      <c r="F31" s="4"/>
      <c r="G31" s="4"/>
      <c r="H31" s="10">
        <f t="shared" si="1"/>
        <v>0</v>
      </c>
    </row>
    <row r="32" spans="2:8">
      <c r="B32" s="18">
        <v>12</v>
      </c>
      <c r="C32" s="17" t="s">
        <v>34</v>
      </c>
      <c r="D32" s="18" t="s">
        <v>9</v>
      </c>
      <c r="E32" s="18">
        <v>1000</v>
      </c>
      <c r="F32" s="4"/>
      <c r="G32" s="4"/>
      <c r="H32" s="10">
        <f t="shared" si="1"/>
        <v>0</v>
      </c>
    </row>
    <row r="33" spans="2:8">
      <c r="B33" s="18">
        <v>13</v>
      </c>
      <c r="C33" s="17" t="s">
        <v>35</v>
      </c>
      <c r="D33" s="18" t="s">
        <v>9</v>
      </c>
      <c r="E33" s="18">
        <v>50</v>
      </c>
      <c r="F33" s="4"/>
      <c r="G33" s="4"/>
      <c r="H33" s="10">
        <f t="shared" si="1"/>
        <v>0</v>
      </c>
    </row>
    <row r="34" spans="2:8">
      <c r="B34" s="18">
        <v>14</v>
      </c>
      <c r="C34" s="17" t="s">
        <v>36</v>
      </c>
      <c r="D34" s="18" t="s">
        <v>9</v>
      </c>
      <c r="E34" s="18">
        <v>250</v>
      </c>
      <c r="F34" s="4"/>
      <c r="G34" s="4"/>
      <c r="H34" s="10">
        <f t="shared" si="1"/>
        <v>0</v>
      </c>
    </row>
    <row r="35" spans="2:8" ht="12.75" customHeight="1">
      <c r="B35" s="18">
        <v>15</v>
      </c>
      <c r="C35" s="17" t="s">
        <v>37</v>
      </c>
      <c r="D35" s="18" t="s">
        <v>9</v>
      </c>
      <c r="E35" s="18">
        <v>375</v>
      </c>
      <c r="F35" s="4"/>
      <c r="G35" s="4"/>
      <c r="H35" s="10">
        <f t="shared" si="1"/>
        <v>0</v>
      </c>
    </row>
    <row r="36" spans="2:8">
      <c r="B36" s="18">
        <v>16</v>
      </c>
      <c r="C36" s="17" t="s">
        <v>38</v>
      </c>
      <c r="D36" s="18" t="s">
        <v>9</v>
      </c>
      <c r="E36" s="18">
        <v>290.55555555555554</v>
      </c>
      <c r="F36" s="4"/>
      <c r="G36" s="4"/>
      <c r="H36" s="10">
        <f t="shared" si="1"/>
        <v>0</v>
      </c>
    </row>
    <row r="37" spans="2:8">
      <c r="B37" s="18">
        <v>17</v>
      </c>
      <c r="C37" s="17" t="s">
        <v>39</v>
      </c>
      <c r="D37" s="18" t="s">
        <v>9</v>
      </c>
      <c r="E37" s="18">
        <v>100</v>
      </c>
      <c r="F37" s="4"/>
      <c r="G37" s="4"/>
      <c r="H37" s="10">
        <f t="shared" si="1"/>
        <v>0</v>
      </c>
    </row>
    <row r="38" spans="2:8">
      <c r="B38" s="18">
        <v>18</v>
      </c>
      <c r="C38" s="17" t="s">
        <v>40</v>
      </c>
      <c r="D38" s="18" t="s">
        <v>9</v>
      </c>
      <c r="E38" s="18">
        <v>125</v>
      </c>
      <c r="F38" s="4"/>
      <c r="G38" s="4"/>
      <c r="H38" s="10">
        <f t="shared" si="1"/>
        <v>0</v>
      </c>
    </row>
    <row r="39" spans="2:8">
      <c r="B39" s="18">
        <v>19</v>
      </c>
      <c r="C39" s="17" t="s">
        <v>41</v>
      </c>
      <c r="D39" s="18" t="s">
        <v>22</v>
      </c>
      <c r="E39" s="18">
        <v>25</v>
      </c>
      <c r="F39" s="4"/>
      <c r="G39" s="4"/>
      <c r="H39" s="10">
        <f t="shared" si="1"/>
        <v>0</v>
      </c>
    </row>
    <row r="40" spans="2:8">
      <c r="B40" s="18">
        <v>20</v>
      </c>
      <c r="C40" s="17" t="s">
        <v>42</v>
      </c>
      <c r="D40" s="18" t="s">
        <v>22</v>
      </c>
      <c r="E40" s="18">
        <v>125</v>
      </c>
      <c r="F40" s="4"/>
      <c r="G40" s="4"/>
      <c r="H40" s="10">
        <f t="shared" si="1"/>
        <v>0</v>
      </c>
    </row>
    <row r="41" spans="2:8">
      <c r="B41" s="33" t="s">
        <v>11</v>
      </c>
      <c r="C41" s="34"/>
      <c r="D41" s="34"/>
      <c r="E41" s="34"/>
      <c r="F41" s="34"/>
      <c r="G41" s="35"/>
      <c r="H41" s="7">
        <f>SUM(H21:H40)</f>
        <v>0</v>
      </c>
    </row>
    <row r="43" spans="2:8" ht="12.75">
      <c r="B43" s="38" t="s">
        <v>50</v>
      </c>
      <c r="C43" s="38"/>
    </row>
    <row r="45" spans="2:8" ht="12.75">
      <c r="B45" s="28" t="s">
        <v>51</v>
      </c>
    </row>
    <row r="47" spans="2:8" ht="12.75">
      <c r="B47" s="38" t="s">
        <v>52</v>
      </c>
      <c r="C47" s="38"/>
    </row>
    <row r="48" spans="2:8" ht="12.75">
      <c r="B48" s="38" t="s">
        <v>53</v>
      </c>
      <c r="C48" s="38"/>
    </row>
    <row r="49" spans="2:8" ht="12.75">
      <c r="B49" s="38" t="s">
        <v>54</v>
      </c>
      <c r="C49" s="38"/>
    </row>
    <row r="50" spans="2:8" ht="15">
      <c r="B50" s="30"/>
      <c r="C50" s="29"/>
    </row>
    <row r="51" spans="2:8" ht="15">
      <c r="B51" s="31" t="s">
        <v>55</v>
      </c>
      <c r="C51" s="32"/>
    </row>
    <row r="52" spans="2:8" ht="30" customHeight="1">
      <c r="B52" s="41" t="s">
        <v>56</v>
      </c>
      <c r="C52" s="41"/>
      <c r="D52" s="41"/>
      <c r="E52" s="41"/>
      <c r="F52" s="41"/>
      <c r="G52" s="41"/>
      <c r="H52" s="41"/>
    </row>
    <row r="53" spans="2:8" ht="39" customHeight="1">
      <c r="B53" s="42" t="s">
        <v>73</v>
      </c>
      <c r="C53" s="42"/>
      <c r="D53" s="42"/>
      <c r="E53" s="42"/>
      <c r="F53" s="42"/>
      <c r="G53" s="42"/>
      <c r="H53" s="42"/>
    </row>
  </sheetData>
  <mergeCells count="14">
    <mergeCell ref="B52:H52"/>
    <mergeCell ref="B53:H53"/>
    <mergeCell ref="B47:C47"/>
    <mergeCell ref="B48:C48"/>
    <mergeCell ref="B49:C49"/>
    <mergeCell ref="B5:H5"/>
    <mergeCell ref="B18:H18"/>
    <mergeCell ref="B41:G41"/>
    <mergeCell ref="B43:C43"/>
    <mergeCell ref="B2:H2"/>
    <mergeCell ref="B3:H3"/>
    <mergeCell ref="B14:G14"/>
    <mergeCell ref="B15:F15"/>
    <mergeCell ref="B16:G1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3"/>
  <sheetViews>
    <sheetView topLeftCell="A34" workbookViewId="0">
      <selection activeCell="B53" sqref="B53:H53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36" t="s">
        <v>3</v>
      </c>
      <c r="C2" s="36"/>
      <c r="D2" s="36"/>
      <c r="E2" s="36"/>
      <c r="F2" s="36"/>
      <c r="G2" s="36"/>
      <c r="H2" s="36"/>
    </row>
    <row r="3" spans="2:8" ht="36" customHeight="1">
      <c r="B3" s="39" t="s">
        <v>64</v>
      </c>
      <c r="C3" s="39"/>
      <c r="D3" s="39"/>
      <c r="E3" s="39"/>
      <c r="F3" s="39"/>
      <c r="G3" s="39"/>
      <c r="H3" s="39"/>
    </row>
    <row r="4" spans="2:8" ht="14.25" customHeight="1"/>
    <row r="5" spans="2:8" ht="12" customHeight="1">
      <c r="B5" s="36" t="s">
        <v>48</v>
      </c>
      <c r="C5" s="36"/>
      <c r="D5" s="36"/>
      <c r="E5" s="36"/>
      <c r="F5" s="36"/>
      <c r="G5" s="36"/>
      <c r="H5" s="36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24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24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24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24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24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24</v>
      </c>
      <c r="F13" s="3"/>
      <c r="G13" s="3"/>
      <c r="H13" s="10">
        <f t="shared" si="0"/>
        <v>0</v>
      </c>
    </row>
    <row r="14" spans="2:8">
      <c r="B14" s="40" t="s">
        <v>10</v>
      </c>
      <c r="C14" s="40"/>
      <c r="D14" s="40"/>
      <c r="E14" s="40"/>
      <c r="F14" s="40"/>
      <c r="G14" s="40"/>
      <c r="H14" s="5">
        <f>SUM(H8:H13)</f>
        <v>0</v>
      </c>
    </row>
    <row r="15" spans="2:8">
      <c r="B15" s="40" t="s">
        <v>16</v>
      </c>
      <c r="C15" s="40"/>
      <c r="D15" s="40"/>
      <c r="E15" s="40"/>
      <c r="F15" s="40"/>
      <c r="G15" s="6">
        <v>0.19</v>
      </c>
      <c r="H15" s="5">
        <f>+H14*G15</f>
        <v>0</v>
      </c>
    </row>
    <row r="16" spans="2:8">
      <c r="B16" s="40" t="s">
        <v>11</v>
      </c>
      <c r="C16" s="40"/>
      <c r="D16" s="40"/>
      <c r="E16" s="40"/>
      <c r="F16" s="40"/>
      <c r="G16" s="40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37" t="s">
        <v>49</v>
      </c>
      <c r="C18" s="37"/>
      <c r="D18" s="37"/>
      <c r="E18" s="37"/>
      <c r="F18" s="37"/>
      <c r="G18" s="37"/>
      <c r="H18" s="37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24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24</v>
      </c>
      <c r="F22" s="4"/>
      <c r="G22" s="4"/>
      <c r="H22" s="10">
        <f t="shared" ref="H22:H40" si="1">+(F22+G22)*E22</f>
        <v>0</v>
      </c>
    </row>
    <row r="23" spans="2:8">
      <c r="B23" s="18">
        <v>3</v>
      </c>
      <c r="C23" s="17" t="s">
        <v>8</v>
      </c>
      <c r="D23" s="18" t="s">
        <v>22</v>
      </c>
      <c r="E23" s="18">
        <v>24</v>
      </c>
      <c r="F23" s="4"/>
      <c r="G23" s="4"/>
      <c r="H23" s="10">
        <f t="shared" si="1"/>
        <v>0</v>
      </c>
    </row>
    <row r="24" spans="2:8">
      <c r="B24" s="18">
        <v>4</v>
      </c>
      <c r="C24" s="17" t="s">
        <v>23</v>
      </c>
      <c r="D24" s="18" t="s">
        <v>22</v>
      </c>
      <c r="E24" s="18">
        <v>5</v>
      </c>
      <c r="F24" s="4"/>
      <c r="G24" s="4"/>
      <c r="H24" s="10">
        <f t="shared" si="1"/>
        <v>0</v>
      </c>
    </row>
    <row r="25" spans="2:8">
      <c r="B25" s="18">
        <v>5</v>
      </c>
      <c r="C25" s="17" t="s">
        <v>24</v>
      </c>
      <c r="D25" s="18" t="s">
        <v>22</v>
      </c>
      <c r="E25" s="18">
        <v>19</v>
      </c>
      <c r="F25" s="4"/>
      <c r="G25" s="4"/>
      <c r="H25" s="10">
        <f t="shared" si="1"/>
        <v>0</v>
      </c>
    </row>
    <row r="26" spans="2:8">
      <c r="B26" s="18">
        <v>6</v>
      </c>
      <c r="C26" s="17" t="s">
        <v>28</v>
      </c>
      <c r="D26" s="18" t="s">
        <v>22</v>
      </c>
      <c r="E26" s="18">
        <v>24</v>
      </c>
      <c r="F26" s="4"/>
      <c r="G26" s="4"/>
      <c r="H26" s="10">
        <f t="shared" si="1"/>
        <v>0</v>
      </c>
    </row>
    <row r="27" spans="2:8">
      <c r="B27" s="18">
        <v>7</v>
      </c>
      <c r="C27" s="17" t="s">
        <v>29</v>
      </c>
      <c r="D27" s="18" t="s">
        <v>9</v>
      </c>
      <c r="E27" s="18">
        <v>3104</v>
      </c>
      <c r="F27" s="4"/>
      <c r="G27" s="4"/>
      <c r="H27" s="10">
        <f t="shared" si="1"/>
        <v>0</v>
      </c>
    </row>
    <row r="28" spans="2:8">
      <c r="B28" s="18">
        <v>8</v>
      </c>
      <c r="C28" s="17" t="s">
        <v>30</v>
      </c>
      <c r="D28" s="18" t="s">
        <v>22</v>
      </c>
      <c r="E28" s="18">
        <v>24</v>
      </c>
      <c r="F28" s="4"/>
      <c r="G28" s="4"/>
      <c r="H28" s="10">
        <f t="shared" si="1"/>
        <v>0</v>
      </c>
    </row>
    <row r="29" spans="2:8">
      <c r="B29" s="18">
        <v>9</v>
      </c>
      <c r="C29" s="17" t="s">
        <v>31</v>
      </c>
      <c r="D29" s="18" t="s">
        <v>22</v>
      </c>
      <c r="E29" s="18">
        <v>48</v>
      </c>
      <c r="F29" s="4"/>
      <c r="G29" s="4"/>
      <c r="H29" s="10">
        <f t="shared" si="1"/>
        <v>0</v>
      </c>
    </row>
    <row r="30" spans="2:8">
      <c r="B30" s="18">
        <v>10</v>
      </c>
      <c r="C30" s="17" t="s">
        <v>32</v>
      </c>
      <c r="D30" s="18" t="s">
        <v>9</v>
      </c>
      <c r="E30" s="18">
        <v>24</v>
      </c>
      <c r="F30" s="4"/>
      <c r="G30" s="4"/>
      <c r="H30" s="10">
        <f t="shared" si="1"/>
        <v>0</v>
      </c>
    </row>
    <row r="31" spans="2:8">
      <c r="B31" s="18">
        <v>11</v>
      </c>
      <c r="C31" s="17" t="s">
        <v>33</v>
      </c>
      <c r="D31" s="18" t="s">
        <v>9</v>
      </c>
      <c r="E31" s="18">
        <v>360</v>
      </c>
      <c r="F31" s="4"/>
      <c r="G31" s="4"/>
      <c r="H31" s="10">
        <f t="shared" si="1"/>
        <v>0</v>
      </c>
    </row>
    <row r="32" spans="2:8">
      <c r="B32" s="18">
        <v>12</v>
      </c>
      <c r="C32" s="17" t="s">
        <v>34</v>
      </c>
      <c r="D32" s="18" t="s">
        <v>9</v>
      </c>
      <c r="E32" s="18">
        <v>960</v>
      </c>
      <c r="F32" s="4"/>
      <c r="G32" s="4"/>
      <c r="H32" s="10">
        <f t="shared" si="1"/>
        <v>0</v>
      </c>
    </row>
    <row r="33" spans="2:8">
      <c r="B33" s="18">
        <v>13</v>
      </c>
      <c r="C33" s="17" t="s">
        <v>35</v>
      </c>
      <c r="D33" s="18" t="s">
        <v>9</v>
      </c>
      <c r="E33" s="18">
        <v>48</v>
      </c>
      <c r="F33" s="4"/>
      <c r="G33" s="4"/>
      <c r="H33" s="10">
        <f t="shared" si="1"/>
        <v>0</v>
      </c>
    </row>
    <row r="34" spans="2:8">
      <c r="B34" s="18">
        <v>14</v>
      </c>
      <c r="C34" s="17" t="s">
        <v>36</v>
      </c>
      <c r="D34" s="18" t="s">
        <v>9</v>
      </c>
      <c r="E34" s="18">
        <v>240</v>
      </c>
      <c r="F34" s="4"/>
      <c r="G34" s="4"/>
      <c r="H34" s="10">
        <f t="shared" si="1"/>
        <v>0</v>
      </c>
    </row>
    <row r="35" spans="2:8" ht="12.75" customHeight="1">
      <c r="B35" s="18">
        <v>15</v>
      </c>
      <c r="C35" s="17" t="s">
        <v>37</v>
      </c>
      <c r="D35" s="18" t="s">
        <v>9</v>
      </c>
      <c r="E35" s="18">
        <v>360</v>
      </c>
      <c r="F35" s="4"/>
      <c r="G35" s="4"/>
      <c r="H35" s="10">
        <f t="shared" si="1"/>
        <v>0</v>
      </c>
    </row>
    <row r="36" spans="2:8">
      <c r="B36" s="18">
        <v>16</v>
      </c>
      <c r="C36" s="17" t="s">
        <v>38</v>
      </c>
      <c r="D36" s="18" t="s">
        <v>9</v>
      </c>
      <c r="E36" s="18">
        <v>278.93333333333334</v>
      </c>
      <c r="F36" s="4"/>
      <c r="G36" s="4"/>
      <c r="H36" s="10">
        <f t="shared" si="1"/>
        <v>0</v>
      </c>
    </row>
    <row r="37" spans="2:8">
      <c r="B37" s="18">
        <v>17</v>
      </c>
      <c r="C37" s="17" t="s">
        <v>39</v>
      </c>
      <c r="D37" s="18" t="s">
        <v>9</v>
      </c>
      <c r="E37" s="18">
        <v>96</v>
      </c>
      <c r="F37" s="4"/>
      <c r="G37" s="4"/>
      <c r="H37" s="10">
        <f t="shared" si="1"/>
        <v>0</v>
      </c>
    </row>
    <row r="38" spans="2:8">
      <c r="B38" s="18">
        <v>18</v>
      </c>
      <c r="C38" s="17" t="s">
        <v>40</v>
      </c>
      <c r="D38" s="18" t="s">
        <v>9</v>
      </c>
      <c r="E38" s="18">
        <v>120</v>
      </c>
      <c r="F38" s="4"/>
      <c r="G38" s="4"/>
      <c r="H38" s="10">
        <f t="shared" si="1"/>
        <v>0</v>
      </c>
    </row>
    <row r="39" spans="2:8">
      <c r="B39" s="18">
        <v>19</v>
      </c>
      <c r="C39" s="17" t="s">
        <v>41</v>
      </c>
      <c r="D39" s="18" t="s">
        <v>22</v>
      </c>
      <c r="E39" s="18">
        <v>24</v>
      </c>
      <c r="F39" s="4"/>
      <c r="G39" s="4"/>
      <c r="H39" s="10">
        <f t="shared" si="1"/>
        <v>0</v>
      </c>
    </row>
    <row r="40" spans="2:8">
      <c r="B40" s="18">
        <v>20</v>
      </c>
      <c r="C40" s="17" t="s">
        <v>42</v>
      </c>
      <c r="D40" s="18" t="s">
        <v>22</v>
      </c>
      <c r="E40" s="18">
        <v>120</v>
      </c>
      <c r="F40" s="4"/>
      <c r="G40" s="4"/>
      <c r="H40" s="10">
        <f t="shared" si="1"/>
        <v>0</v>
      </c>
    </row>
    <row r="41" spans="2:8">
      <c r="B41" s="33" t="s">
        <v>11</v>
      </c>
      <c r="C41" s="34"/>
      <c r="D41" s="34"/>
      <c r="E41" s="34"/>
      <c r="F41" s="34"/>
      <c r="G41" s="35"/>
      <c r="H41" s="7">
        <f>SUM(H21:H40)</f>
        <v>0</v>
      </c>
    </row>
    <row r="43" spans="2:8" ht="12.75">
      <c r="B43" s="38" t="s">
        <v>50</v>
      </c>
      <c r="C43" s="38"/>
    </row>
    <row r="45" spans="2:8" ht="12.75">
      <c r="B45" s="28" t="s">
        <v>51</v>
      </c>
    </row>
    <row r="47" spans="2:8" ht="12.75">
      <c r="B47" s="38" t="s">
        <v>52</v>
      </c>
      <c r="C47" s="38"/>
    </row>
    <row r="48" spans="2:8" ht="12.75">
      <c r="B48" s="38" t="s">
        <v>53</v>
      </c>
      <c r="C48" s="38"/>
    </row>
    <row r="49" spans="2:8" ht="12.75">
      <c r="B49" s="38" t="s">
        <v>54</v>
      </c>
      <c r="C49" s="38"/>
    </row>
    <row r="50" spans="2:8" ht="15">
      <c r="B50" s="30"/>
      <c r="C50" s="29"/>
    </row>
    <row r="51" spans="2:8" ht="15">
      <c r="B51" s="31" t="s">
        <v>55</v>
      </c>
      <c r="C51" s="32"/>
    </row>
    <row r="52" spans="2:8" ht="30" customHeight="1">
      <c r="B52" s="41" t="s">
        <v>56</v>
      </c>
      <c r="C52" s="41"/>
      <c r="D52" s="41"/>
      <c r="E52" s="41"/>
      <c r="F52" s="41"/>
      <c r="G52" s="41"/>
      <c r="H52" s="41"/>
    </row>
    <row r="53" spans="2:8" ht="39" customHeight="1">
      <c r="B53" s="42" t="s">
        <v>73</v>
      </c>
      <c r="C53" s="42"/>
      <c r="D53" s="42"/>
      <c r="E53" s="42"/>
      <c r="F53" s="42"/>
      <c r="G53" s="42"/>
      <c r="H53" s="42"/>
    </row>
  </sheetData>
  <mergeCells count="14">
    <mergeCell ref="B52:H52"/>
    <mergeCell ref="B53:H53"/>
    <mergeCell ref="B47:C47"/>
    <mergeCell ref="B48:C48"/>
    <mergeCell ref="B49:C49"/>
    <mergeCell ref="B5:H5"/>
    <mergeCell ref="B18:H18"/>
    <mergeCell ref="B41:G41"/>
    <mergeCell ref="B43:C43"/>
    <mergeCell ref="B2:H2"/>
    <mergeCell ref="B3:H3"/>
    <mergeCell ref="B14:G14"/>
    <mergeCell ref="B15:F15"/>
    <mergeCell ref="B16:G1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3"/>
  <sheetViews>
    <sheetView topLeftCell="A37" workbookViewId="0">
      <selection activeCell="B53" sqref="B53:H53"/>
    </sheetView>
  </sheetViews>
  <sheetFormatPr baseColWidth="10" defaultRowHeight="12"/>
  <cols>
    <col min="1" max="1" width="2" style="8" customWidth="1"/>
    <col min="2" max="2" width="5.5703125" style="8" customWidth="1"/>
    <col min="3" max="3" width="47" style="8" customWidth="1"/>
    <col min="4" max="5" width="6" style="8" customWidth="1"/>
    <col min="6" max="6" width="14.85546875" style="8" customWidth="1"/>
    <col min="7" max="7" width="14.5703125" style="8" customWidth="1"/>
    <col min="8" max="8" width="12.5703125" style="8" customWidth="1"/>
    <col min="9" max="16384" width="11.42578125" style="8"/>
  </cols>
  <sheetData>
    <row r="2" spans="2:8">
      <c r="B2" s="36" t="s">
        <v>3</v>
      </c>
      <c r="C2" s="36"/>
      <c r="D2" s="36"/>
      <c r="E2" s="36"/>
      <c r="F2" s="36"/>
      <c r="G2" s="36"/>
      <c r="H2" s="36"/>
    </row>
    <row r="3" spans="2:8" ht="34.5" customHeight="1">
      <c r="B3" s="39" t="s">
        <v>63</v>
      </c>
      <c r="C3" s="39"/>
      <c r="D3" s="39"/>
      <c r="E3" s="39"/>
      <c r="F3" s="39"/>
      <c r="G3" s="39"/>
      <c r="H3" s="39"/>
    </row>
    <row r="4" spans="2:8" ht="14.25" customHeight="1"/>
    <row r="5" spans="2:8" ht="12" customHeight="1">
      <c r="B5" s="36" t="s">
        <v>48</v>
      </c>
      <c r="C5" s="36"/>
      <c r="D5" s="36"/>
      <c r="E5" s="36"/>
      <c r="F5" s="36"/>
      <c r="G5" s="36"/>
      <c r="H5" s="36"/>
    </row>
    <row r="6" spans="2:8">
      <c r="B6" s="15" t="s">
        <v>0</v>
      </c>
      <c r="C6" s="16" t="s">
        <v>5</v>
      </c>
      <c r="D6" s="15" t="s">
        <v>1</v>
      </c>
      <c r="E6" s="15" t="s">
        <v>2</v>
      </c>
      <c r="F6" s="15" t="s">
        <v>12</v>
      </c>
      <c r="G6" s="15" t="s">
        <v>13</v>
      </c>
      <c r="H6" s="15" t="s">
        <v>6</v>
      </c>
    </row>
    <row r="7" spans="2:8">
      <c r="B7" s="3"/>
      <c r="C7" s="4" t="s">
        <v>43</v>
      </c>
      <c r="D7" s="3"/>
      <c r="E7" s="3"/>
      <c r="F7" s="3"/>
      <c r="G7" s="3"/>
      <c r="H7" s="4"/>
    </row>
    <row r="8" spans="2:8">
      <c r="B8" s="18">
        <v>1</v>
      </c>
      <c r="C8" s="17" t="s">
        <v>17</v>
      </c>
      <c r="D8" s="18" t="s">
        <v>22</v>
      </c>
      <c r="E8" s="18">
        <v>15</v>
      </c>
      <c r="F8" s="3"/>
      <c r="G8" s="3"/>
      <c r="H8" s="10">
        <f t="shared" ref="H8:H13" si="0">+(F8+G8)*E8</f>
        <v>0</v>
      </c>
    </row>
    <row r="9" spans="2:8">
      <c r="B9" s="11">
        <v>2</v>
      </c>
      <c r="C9" s="9" t="s">
        <v>18</v>
      </c>
      <c r="D9" s="1" t="s">
        <v>22</v>
      </c>
      <c r="E9" s="2">
        <v>15</v>
      </c>
      <c r="F9" s="10"/>
      <c r="G9" s="10"/>
      <c r="H9" s="10">
        <f t="shared" si="0"/>
        <v>0</v>
      </c>
    </row>
    <row r="10" spans="2:8">
      <c r="B10" s="11">
        <v>3</v>
      </c>
      <c r="C10" s="9" t="s">
        <v>19</v>
      </c>
      <c r="D10" s="1" t="s">
        <v>22</v>
      </c>
      <c r="E10" s="2">
        <v>15</v>
      </c>
      <c r="F10" s="10"/>
      <c r="G10" s="10"/>
      <c r="H10" s="10">
        <f t="shared" si="0"/>
        <v>0</v>
      </c>
    </row>
    <row r="11" spans="2:8">
      <c r="B11" s="11">
        <v>4</v>
      </c>
      <c r="C11" s="12" t="s">
        <v>15</v>
      </c>
      <c r="D11" s="1" t="s">
        <v>22</v>
      </c>
      <c r="E11" s="2">
        <v>15</v>
      </c>
      <c r="F11" s="10"/>
      <c r="G11" s="10"/>
      <c r="H11" s="10">
        <f t="shared" si="0"/>
        <v>0</v>
      </c>
    </row>
    <row r="12" spans="2:8">
      <c r="B12" s="11">
        <v>5</v>
      </c>
      <c r="C12" s="12" t="s">
        <v>20</v>
      </c>
      <c r="D12" s="1" t="s">
        <v>22</v>
      </c>
      <c r="E12" s="2">
        <v>15</v>
      </c>
      <c r="F12" s="10"/>
      <c r="G12" s="10"/>
      <c r="H12" s="10">
        <f t="shared" si="0"/>
        <v>0</v>
      </c>
    </row>
    <row r="13" spans="2:8">
      <c r="B13" s="18">
        <v>6</v>
      </c>
      <c r="C13" s="17" t="s">
        <v>4</v>
      </c>
      <c r="D13" s="18" t="s">
        <v>22</v>
      </c>
      <c r="E13" s="18">
        <v>15</v>
      </c>
      <c r="F13" s="3"/>
      <c r="G13" s="3"/>
      <c r="H13" s="10">
        <f t="shared" si="0"/>
        <v>0</v>
      </c>
    </row>
    <row r="14" spans="2:8">
      <c r="B14" s="40" t="s">
        <v>10</v>
      </c>
      <c r="C14" s="40"/>
      <c r="D14" s="40"/>
      <c r="E14" s="40"/>
      <c r="F14" s="40"/>
      <c r="G14" s="40"/>
      <c r="H14" s="5">
        <f>SUM(H8:H13)</f>
        <v>0</v>
      </c>
    </row>
    <row r="15" spans="2:8">
      <c r="B15" s="40" t="s">
        <v>16</v>
      </c>
      <c r="C15" s="40"/>
      <c r="D15" s="40"/>
      <c r="E15" s="40"/>
      <c r="F15" s="40"/>
      <c r="G15" s="6">
        <v>0.19</v>
      </c>
      <c r="H15" s="5">
        <f>+H14*G15</f>
        <v>0</v>
      </c>
    </row>
    <row r="16" spans="2:8">
      <c r="B16" s="40" t="s">
        <v>11</v>
      </c>
      <c r="C16" s="40"/>
      <c r="D16" s="40"/>
      <c r="E16" s="40"/>
      <c r="F16" s="40"/>
      <c r="G16" s="40"/>
      <c r="H16" s="5">
        <f>+H15+H14</f>
        <v>0</v>
      </c>
    </row>
    <row r="17" spans="2:8">
      <c r="B17" s="13"/>
      <c r="C17" s="14"/>
      <c r="D17" s="14"/>
      <c r="E17" s="14"/>
      <c r="F17" s="14"/>
      <c r="G17" s="14"/>
      <c r="H17" s="14"/>
    </row>
    <row r="18" spans="2:8" ht="12.75" customHeight="1">
      <c r="B18" s="37" t="s">
        <v>49</v>
      </c>
      <c r="C18" s="37"/>
      <c r="D18" s="37"/>
      <c r="E18" s="37"/>
      <c r="F18" s="37"/>
      <c r="G18" s="37"/>
      <c r="H18" s="37"/>
    </row>
    <row r="19" spans="2:8">
      <c r="B19" s="15" t="s">
        <v>0</v>
      </c>
      <c r="C19" s="16" t="s">
        <v>5</v>
      </c>
      <c r="D19" s="15" t="s">
        <v>1</v>
      </c>
      <c r="E19" s="15" t="s">
        <v>2</v>
      </c>
      <c r="F19" s="15" t="s">
        <v>12</v>
      </c>
      <c r="G19" s="15" t="s">
        <v>13</v>
      </c>
      <c r="H19" s="15" t="s">
        <v>6</v>
      </c>
    </row>
    <row r="20" spans="2:8">
      <c r="B20" s="3"/>
      <c r="C20" s="4" t="s">
        <v>7</v>
      </c>
      <c r="D20" s="4"/>
      <c r="E20" s="4"/>
      <c r="F20" s="4"/>
      <c r="G20" s="4"/>
      <c r="H20" s="4"/>
    </row>
    <row r="21" spans="2:8">
      <c r="B21" s="18">
        <v>1</v>
      </c>
      <c r="C21" s="17" t="s">
        <v>14</v>
      </c>
      <c r="D21" s="18" t="s">
        <v>22</v>
      </c>
      <c r="E21" s="18">
        <v>15</v>
      </c>
      <c r="F21" s="4"/>
      <c r="G21" s="4"/>
      <c r="H21" s="10">
        <f>+(F21+G21)*E21</f>
        <v>0</v>
      </c>
    </row>
    <row r="22" spans="2:8">
      <c r="B22" s="18">
        <v>2</v>
      </c>
      <c r="C22" s="17" t="s">
        <v>21</v>
      </c>
      <c r="D22" s="18" t="s">
        <v>22</v>
      </c>
      <c r="E22" s="18">
        <v>15</v>
      </c>
      <c r="F22" s="4"/>
      <c r="G22" s="4"/>
      <c r="H22" s="10">
        <f t="shared" ref="H22:H40" si="1">+(F22+G22)*E22</f>
        <v>0</v>
      </c>
    </row>
    <row r="23" spans="2:8">
      <c r="B23" s="18">
        <v>3</v>
      </c>
      <c r="C23" s="17" t="s">
        <v>8</v>
      </c>
      <c r="D23" s="18" t="s">
        <v>22</v>
      </c>
      <c r="E23" s="18">
        <v>15</v>
      </c>
      <c r="F23" s="4"/>
      <c r="G23" s="4"/>
      <c r="H23" s="10">
        <f t="shared" si="1"/>
        <v>0</v>
      </c>
    </row>
    <row r="24" spans="2:8">
      <c r="B24" s="18">
        <v>4</v>
      </c>
      <c r="C24" s="17" t="s">
        <v>23</v>
      </c>
      <c r="D24" s="18" t="s">
        <v>22</v>
      </c>
      <c r="E24" s="18">
        <v>3</v>
      </c>
      <c r="F24" s="4"/>
      <c r="G24" s="4"/>
      <c r="H24" s="10">
        <f t="shared" si="1"/>
        <v>0</v>
      </c>
    </row>
    <row r="25" spans="2:8">
      <c r="B25" s="18">
        <v>5</v>
      </c>
      <c r="C25" s="17" t="s">
        <v>24</v>
      </c>
      <c r="D25" s="18" t="s">
        <v>22</v>
      </c>
      <c r="E25" s="18">
        <v>12</v>
      </c>
      <c r="F25" s="4"/>
      <c r="G25" s="4"/>
      <c r="H25" s="10">
        <f t="shared" si="1"/>
        <v>0</v>
      </c>
    </row>
    <row r="26" spans="2:8">
      <c r="B26" s="18">
        <v>6</v>
      </c>
      <c r="C26" s="17" t="s">
        <v>28</v>
      </c>
      <c r="D26" s="18" t="s">
        <v>22</v>
      </c>
      <c r="E26" s="18">
        <v>15</v>
      </c>
      <c r="F26" s="4"/>
      <c r="G26" s="4"/>
      <c r="H26" s="10">
        <f t="shared" si="1"/>
        <v>0</v>
      </c>
    </row>
    <row r="27" spans="2:8">
      <c r="B27" s="18">
        <v>7</v>
      </c>
      <c r="C27" s="17" t="s">
        <v>29</v>
      </c>
      <c r="D27" s="18" t="s">
        <v>9</v>
      </c>
      <c r="E27" s="18">
        <v>1940.0000000000002</v>
      </c>
      <c r="F27" s="4"/>
      <c r="G27" s="4"/>
      <c r="H27" s="10">
        <f t="shared" si="1"/>
        <v>0</v>
      </c>
    </row>
    <row r="28" spans="2:8">
      <c r="B28" s="18">
        <v>8</v>
      </c>
      <c r="C28" s="17" t="s">
        <v>30</v>
      </c>
      <c r="D28" s="18" t="s">
        <v>22</v>
      </c>
      <c r="E28" s="18">
        <v>15</v>
      </c>
      <c r="F28" s="4"/>
      <c r="G28" s="4"/>
      <c r="H28" s="10">
        <f t="shared" si="1"/>
        <v>0</v>
      </c>
    </row>
    <row r="29" spans="2:8">
      <c r="B29" s="18">
        <v>9</v>
      </c>
      <c r="C29" s="17" t="s">
        <v>31</v>
      </c>
      <c r="D29" s="18" t="s">
        <v>22</v>
      </c>
      <c r="E29" s="18">
        <v>30</v>
      </c>
      <c r="F29" s="4"/>
      <c r="G29" s="4"/>
      <c r="H29" s="10">
        <f t="shared" si="1"/>
        <v>0</v>
      </c>
    </row>
    <row r="30" spans="2:8">
      <c r="B30" s="18">
        <v>10</v>
      </c>
      <c r="C30" s="17" t="s">
        <v>32</v>
      </c>
      <c r="D30" s="18" t="s">
        <v>9</v>
      </c>
      <c r="E30" s="18">
        <v>15</v>
      </c>
      <c r="F30" s="4"/>
      <c r="G30" s="4"/>
      <c r="H30" s="10">
        <f t="shared" si="1"/>
        <v>0</v>
      </c>
    </row>
    <row r="31" spans="2:8">
      <c r="B31" s="18">
        <v>11</v>
      </c>
      <c r="C31" s="17" t="s">
        <v>33</v>
      </c>
      <c r="D31" s="18" t="s">
        <v>9</v>
      </c>
      <c r="E31" s="18">
        <v>225</v>
      </c>
      <c r="F31" s="4"/>
      <c r="G31" s="4"/>
      <c r="H31" s="10">
        <f t="shared" si="1"/>
        <v>0</v>
      </c>
    </row>
    <row r="32" spans="2:8">
      <c r="B32" s="18">
        <v>12</v>
      </c>
      <c r="C32" s="17" t="s">
        <v>34</v>
      </c>
      <c r="D32" s="18" t="s">
        <v>9</v>
      </c>
      <c r="E32" s="18">
        <v>600</v>
      </c>
      <c r="F32" s="4"/>
      <c r="G32" s="4"/>
      <c r="H32" s="10">
        <f t="shared" si="1"/>
        <v>0</v>
      </c>
    </row>
    <row r="33" spans="2:8">
      <c r="B33" s="18">
        <v>13</v>
      </c>
      <c r="C33" s="17" t="s">
        <v>35</v>
      </c>
      <c r="D33" s="18" t="s">
        <v>9</v>
      </c>
      <c r="E33" s="18">
        <v>30</v>
      </c>
      <c r="F33" s="4"/>
      <c r="G33" s="4"/>
      <c r="H33" s="10">
        <f t="shared" si="1"/>
        <v>0</v>
      </c>
    </row>
    <row r="34" spans="2:8">
      <c r="B34" s="18">
        <v>14</v>
      </c>
      <c r="C34" s="17" t="s">
        <v>36</v>
      </c>
      <c r="D34" s="18" t="s">
        <v>9</v>
      </c>
      <c r="E34" s="18">
        <v>150</v>
      </c>
      <c r="F34" s="4"/>
      <c r="G34" s="4"/>
      <c r="H34" s="10">
        <f t="shared" si="1"/>
        <v>0</v>
      </c>
    </row>
    <row r="35" spans="2:8" ht="12.75" customHeight="1">
      <c r="B35" s="18">
        <v>15</v>
      </c>
      <c r="C35" s="17" t="s">
        <v>37</v>
      </c>
      <c r="D35" s="18" t="s">
        <v>9</v>
      </c>
      <c r="E35" s="18">
        <v>225</v>
      </c>
      <c r="F35" s="4"/>
      <c r="G35" s="4"/>
      <c r="H35" s="10">
        <f t="shared" si="1"/>
        <v>0</v>
      </c>
    </row>
    <row r="36" spans="2:8">
      <c r="B36" s="18">
        <v>16</v>
      </c>
      <c r="C36" s="17" t="s">
        <v>38</v>
      </c>
      <c r="D36" s="18" t="s">
        <v>9</v>
      </c>
      <c r="E36" s="18">
        <v>174.33333333333331</v>
      </c>
      <c r="F36" s="4"/>
      <c r="G36" s="4"/>
      <c r="H36" s="10">
        <f t="shared" si="1"/>
        <v>0</v>
      </c>
    </row>
    <row r="37" spans="2:8">
      <c r="B37" s="18">
        <v>17</v>
      </c>
      <c r="C37" s="17" t="s">
        <v>39</v>
      </c>
      <c r="D37" s="18" t="s">
        <v>9</v>
      </c>
      <c r="E37" s="18">
        <v>60</v>
      </c>
      <c r="F37" s="4"/>
      <c r="G37" s="4"/>
      <c r="H37" s="10">
        <f t="shared" si="1"/>
        <v>0</v>
      </c>
    </row>
    <row r="38" spans="2:8">
      <c r="B38" s="18">
        <v>18</v>
      </c>
      <c r="C38" s="17" t="s">
        <v>40</v>
      </c>
      <c r="D38" s="18" t="s">
        <v>9</v>
      </c>
      <c r="E38" s="18">
        <v>75</v>
      </c>
      <c r="F38" s="4"/>
      <c r="G38" s="4"/>
      <c r="H38" s="10">
        <f t="shared" si="1"/>
        <v>0</v>
      </c>
    </row>
    <row r="39" spans="2:8">
      <c r="B39" s="18">
        <v>19</v>
      </c>
      <c r="C39" s="17" t="s">
        <v>41</v>
      </c>
      <c r="D39" s="18" t="s">
        <v>22</v>
      </c>
      <c r="E39" s="18">
        <v>15</v>
      </c>
      <c r="F39" s="4"/>
      <c r="G39" s="4"/>
      <c r="H39" s="10">
        <f t="shared" si="1"/>
        <v>0</v>
      </c>
    </row>
    <row r="40" spans="2:8">
      <c r="B40" s="18">
        <v>20</v>
      </c>
      <c r="C40" s="17" t="s">
        <v>42</v>
      </c>
      <c r="D40" s="18" t="s">
        <v>22</v>
      </c>
      <c r="E40" s="18">
        <v>75</v>
      </c>
      <c r="F40" s="4"/>
      <c r="G40" s="4"/>
      <c r="H40" s="10">
        <f t="shared" si="1"/>
        <v>0</v>
      </c>
    </row>
    <row r="41" spans="2:8">
      <c r="B41" s="33" t="s">
        <v>11</v>
      </c>
      <c r="C41" s="34"/>
      <c r="D41" s="34"/>
      <c r="E41" s="34"/>
      <c r="F41" s="34"/>
      <c r="G41" s="35"/>
      <c r="H41" s="7">
        <f>SUM(H21:H40)</f>
        <v>0</v>
      </c>
    </row>
    <row r="43" spans="2:8" ht="12.75">
      <c r="B43" s="38" t="s">
        <v>50</v>
      </c>
      <c r="C43" s="38"/>
    </row>
    <row r="45" spans="2:8" ht="12.75">
      <c r="B45" s="28" t="s">
        <v>51</v>
      </c>
    </row>
    <row r="47" spans="2:8" ht="12.75">
      <c r="B47" s="38" t="s">
        <v>52</v>
      </c>
      <c r="C47" s="38"/>
    </row>
    <row r="48" spans="2:8" ht="12.75">
      <c r="B48" s="38" t="s">
        <v>53</v>
      </c>
      <c r="C48" s="38"/>
    </row>
    <row r="49" spans="2:8" ht="12.75">
      <c r="B49" s="38" t="s">
        <v>54</v>
      </c>
      <c r="C49" s="38"/>
    </row>
    <row r="50" spans="2:8" ht="15">
      <c r="B50" s="30"/>
      <c r="C50" s="29"/>
    </row>
    <row r="51" spans="2:8" ht="15">
      <c r="B51" s="31" t="s">
        <v>55</v>
      </c>
      <c r="C51" s="32"/>
    </row>
    <row r="52" spans="2:8" ht="30" customHeight="1">
      <c r="B52" s="41" t="s">
        <v>56</v>
      </c>
      <c r="C52" s="41"/>
      <c r="D52" s="41"/>
      <c r="E52" s="41"/>
      <c r="F52" s="41"/>
      <c r="G52" s="41"/>
      <c r="H52" s="41"/>
    </row>
    <row r="53" spans="2:8" ht="39" customHeight="1">
      <c r="B53" s="42" t="s">
        <v>73</v>
      </c>
      <c r="C53" s="42"/>
      <c r="D53" s="42"/>
      <c r="E53" s="42"/>
      <c r="F53" s="42"/>
      <c r="G53" s="42"/>
      <c r="H53" s="42"/>
    </row>
  </sheetData>
  <mergeCells count="14">
    <mergeCell ref="B52:H52"/>
    <mergeCell ref="B53:H53"/>
    <mergeCell ref="B47:C47"/>
    <mergeCell ref="B48:C48"/>
    <mergeCell ref="B49:C49"/>
    <mergeCell ref="B5:H5"/>
    <mergeCell ref="B18:H18"/>
    <mergeCell ref="B41:G41"/>
    <mergeCell ref="B43:C43"/>
    <mergeCell ref="B2:H2"/>
    <mergeCell ref="B3:H3"/>
    <mergeCell ref="B14:G14"/>
    <mergeCell ref="B15:F15"/>
    <mergeCell ref="B16:G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Resumen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Nestor Hugo Zapata Carmona</cp:lastModifiedBy>
  <cp:lastPrinted>2018-05-03T21:13:21Z</cp:lastPrinted>
  <dcterms:created xsi:type="dcterms:W3CDTF">2017-01-11T19:03:34Z</dcterms:created>
  <dcterms:modified xsi:type="dcterms:W3CDTF">2018-05-04T13:05:16Z</dcterms:modified>
</cp:coreProperties>
</file>