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ANEXO 2" sheetId="2" r:id="rId1"/>
    <sheet name="ANEXO 3" sheetId="4" r:id="rId2"/>
    <sheet name="ANEXO 7" sheetId="5" r:id="rId3"/>
  </sheets>
  <definedNames>
    <definedName name="_GoBack" localSheetId="0">'ANEXO 2'!$B$73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4" l="1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37" i="4"/>
  <c r="E136" i="4"/>
  <c r="E135" i="4"/>
  <c r="E134" i="4"/>
  <c r="E133" i="4"/>
  <c r="E132" i="4"/>
  <c r="E131" i="4"/>
  <c r="E130" i="4"/>
  <c r="E129" i="4"/>
  <c r="E125" i="4"/>
  <c r="E124" i="4"/>
  <c r="E123" i="4"/>
  <c r="E122" i="4"/>
  <c r="E121" i="4"/>
  <c r="E120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4" i="4"/>
  <c r="E23" i="4"/>
  <c r="E22" i="4"/>
  <c r="E21" i="4"/>
  <c r="E20" i="4"/>
  <c r="E19" i="4"/>
  <c r="E18" i="4"/>
  <c r="E17" i="4"/>
  <c r="E16" i="4"/>
  <c r="E15" i="4"/>
  <c r="M95" i="2" l="1"/>
  <c r="M96" i="2"/>
  <c r="M97" i="2"/>
  <c r="M98" i="2"/>
  <c r="M99" i="2"/>
  <c r="M100" i="2"/>
  <c r="M101" i="2"/>
  <c r="M102" i="2"/>
  <c r="M94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58" i="2"/>
  <c r="M44" i="2"/>
  <c r="M45" i="2"/>
  <c r="M46" i="2"/>
  <c r="M47" i="2"/>
  <c r="M48" i="2"/>
  <c r="M49" i="2"/>
  <c r="M50" i="2"/>
  <c r="M51" i="2"/>
  <c r="M52" i="2"/>
  <c r="M53" i="2"/>
  <c r="M43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18" i="2"/>
  <c r="M17" i="2"/>
  <c r="M16" i="2"/>
  <c r="M15" i="2"/>
  <c r="M14" i="2"/>
  <c r="M13" i="2"/>
  <c r="M12" i="2"/>
  <c r="M11" i="2"/>
  <c r="M10" i="2"/>
  <c r="M9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171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42" i="2"/>
  <c r="G130" i="2"/>
  <c r="G131" i="2"/>
  <c r="G132" i="2"/>
  <c r="G133" i="2"/>
  <c r="G134" i="2"/>
  <c r="G135" i="2"/>
  <c r="G136" i="2"/>
  <c r="G137" i="2"/>
  <c r="G129" i="2"/>
  <c r="G120" i="2"/>
  <c r="G121" i="2"/>
  <c r="G122" i="2"/>
  <c r="G123" i="2"/>
  <c r="G124" i="2"/>
  <c r="G11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99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75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24" i="2"/>
  <c r="G10" i="2"/>
  <c r="G11" i="2"/>
  <c r="G12" i="2"/>
  <c r="G13" i="2"/>
  <c r="G14" i="2"/>
  <c r="G15" i="2"/>
  <c r="G16" i="2"/>
  <c r="G17" i="2"/>
  <c r="G18" i="2"/>
  <c r="G19" i="2"/>
  <c r="G9" i="2"/>
  <c r="G125" i="2" l="1"/>
  <c r="G138" i="2"/>
  <c r="G20" i="2"/>
  <c r="M19" i="2"/>
  <c r="M39" i="2"/>
  <c r="M54" i="2"/>
  <c r="M103" i="2"/>
  <c r="M90" i="2"/>
  <c r="G115" i="2"/>
  <c r="G203" i="2"/>
  <c r="G95" i="2"/>
  <c r="G71" i="2"/>
  <c r="G167" i="2"/>
  <c r="E202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9" i="2"/>
  <c r="E120" i="2"/>
  <c r="E121" i="2"/>
  <c r="E122" i="2"/>
  <c r="E123" i="2"/>
  <c r="E124" i="2"/>
  <c r="E129" i="2"/>
  <c r="E130" i="2"/>
  <c r="E131" i="2"/>
  <c r="E132" i="2"/>
  <c r="E133" i="2"/>
  <c r="E134" i="2"/>
  <c r="E135" i="2"/>
  <c r="E136" i="2"/>
  <c r="E137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19" i="2"/>
  <c r="E10" i="2"/>
  <c r="E11" i="2"/>
  <c r="E12" i="2"/>
  <c r="E13" i="2"/>
  <c r="E14" i="2"/>
  <c r="E15" i="2"/>
  <c r="E16" i="2"/>
  <c r="E17" i="2"/>
  <c r="E18" i="2"/>
  <c r="E9" i="2"/>
  <c r="G204" i="2" l="1"/>
  <c r="M104" i="2"/>
  <c r="M106" i="2" l="1"/>
  <c r="M108" i="2" l="1"/>
</calcChain>
</file>

<file path=xl/sharedStrings.xml><?xml version="1.0" encoding="utf-8"?>
<sst xmlns="http://schemas.openxmlformats.org/spreadsheetml/2006/main" count="1022" uniqueCount="165">
  <si>
    <t>Cantidad</t>
  </si>
  <si>
    <t>Precio sin IVA</t>
  </si>
  <si>
    <t>Total</t>
  </si>
  <si>
    <t>Panel HH 133x75 cm mixto formica especial vidrio pelicula basica lamina 4.5</t>
  </si>
  <si>
    <t>Panel MH 133x60 cm mixto formica especial vidrio pelicula basica lamina 4.5</t>
  </si>
  <si>
    <t>Panel MH 133x75 cm mixto formica especial vidrio pelicula basica lamina 4.5</t>
  </si>
  <si>
    <t>Poste 5x5 altura 132.5 cm Cal 20 con troquel división 4.5 lamina</t>
  </si>
  <si>
    <t>Poste 5x5 altura 132.5 cm Cal 20 troquel en L división 4.5 lamina</t>
  </si>
  <si>
    <t>Poste 5x5 altura 132.5 cm Cal 20 troquel en T división 4.5 lamina</t>
  </si>
  <si>
    <t>Soporte a piso para división 4.5 cm media altura</t>
  </si>
  <si>
    <t>Mostrador 150x30 cm tablex 30 mm formica especial</t>
  </si>
  <si>
    <t>Panel HH 95x60 cm lleno en formica especial lamina 4.5</t>
  </si>
  <si>
    <t>Panel HH 95x75 cm lleno en formica especial lamina 4.5</t>
  </si>
  <si>
    <t>Panel HH 170.5x60 cm mixto formica especial vidrio pelicula basica lamina 4.5</t>
  </si>
  <si>
    <t>Panel HH 170.5x75 cm mixto formica especial vidrio pelicula basica lamina 4.5</t>
  </si>
  <si>
    <t>Panel HH 170.5x90 cm mixto formica especial vidrio pelicula basica lamina 4.5</t>
  </si>
  <si>
    <t>Panel HH 245.5x45 cm mixto formica especial vidrio pelicula basica lamina 4.5</t>
  </si>
  <si>
    <t>Panel HH 245.5x75 cm mixto formica especial vidrio pelicula basica lamina 4.5</t>
  </si>
  <si>
    <t>Panel HH 245.5x90 cm mixto formica especial vidrio pelicula basica lamina 4.5</t>
  </si>
  <si>
    <t>Panel HH 245.5x105 cm mixto formica especial vidrio pelicula basica lamina 4.5</t>
  </si>
  <si>
    <t>Panel MH 95x60 cm lleno en formica especial lamina 4.5</t>
  </si>
  <si>
    <t>Panel MH 95x75 cm lleno en formica especial lamina 4.5</t>
  </si>
  <si>
    <t>Panel MH 170.5x75 cm mixto formica especial vidrio pelicula basica lamina 4.5</t>
  </si>
  <si>
    <t>Panel MH 170.5x90 cm mixto formica especial vidrio pelicula basica lamina 4.5</t>
  </si>
  <si>
    <t>Panel MH 245.5x75 cm mixto formica especial vidrio pelicula basica lamina 4.5</t>
  </si>
  <si>
    <t>Panel MH 245.5x90 cm mixto formica especial vidrio pelicula basica lamina 4.5</t>
  </si>
  <si>
    <t>Panel MH 245.5x105 cm mixto formica especial vidrio pelicula basica lamina 4.5</t>
  </si>
  <si>
    <t>Poste 5x5 altura 93 cm Cal 20 troquel continuo división 4.5 lamina</t>
  </si>
  <si>
    <t>Poste 5x5 altura 94.5 cm Cal 20 troquel en L división 4.5 lamina</t>
  </si>
  <si>
    <t>Poste 5x5 altura 132.5 cm Cal 20 troquel en cruz división 4.5 lamina</t>
  </si>
  <si>
    <t>Poste 5x5 altura 170 cm Cal 20 con troquel división 4.5 lamina</t>
  </si>
  <si>
    <t>Poste 5x5 altura 170 cm Cal 20 troquel continuo división 4.5 lamina</t>
  </si>
  <si>
    <t>Poste 5x5 altura 170 cm Cal 20 troquel en cruz división 4.5 lamina</t>
  </si>
  <si>
    <t>Poste 5x5 altura 170 cm Cal 20 troquel en L división 4.5 lamina</t>
  </si>
  <si>
    <t>Poste 5x5 altura 170 cm Cal 20 troquel en T división 4.5 lamina</t>
  </si>
  <si>
    <t>Poste 5x5 altura 245.5 cm Cal 20 con troquel división 4.5 lamina</t>
  </si>
  <si>
    <t>Poste 5x5 altura 245.5 cm Cal 20 troquel continuo división 4.5 lamina</t>
  </si>
  <si>
    <t>Poste 5x5 altura 245.5 cm Cal 20 troquel en L división 4.5 lamina</t>
  </si>
  <si>
    <t>Poste 5x5 altura 245.5 cm Cal 20 troquel en T división 4.5 lamina</t>
  </si>
  <si>
    <t>Poste 5x5 altura 254 cm Cal 20 troquel en L división 4.5 lamina</t>
  </si>
  <si>
    <t>Poste 5x5 altura 254 cm Cal 20 troquel en T división 4.5 lamina</t>
  </si>
  <si>
    <t>Puerta batiente de 241.5x90 cm en lámina y vidrio 4 mm con película</t>
  </si>
  <si>
    <t>Poste 5x5 altura 254 cm Cal 20 con troquel división 4.5 lamina</t>
  </si>
  <si>
    <t>Puerta corrediza de 239x70 cm en lámina y vidrio 4 mm con película</t>
  </si>
  <si>
    <t>Panel HH 70.5x60 cm lleno en formica especial lamina 4.5</t>
  </si>
  <si>
    <t>Panel MH 70.5x45 cm lleno en formica especial lamina 4.5</t>
  </si>
  <si>
    <t>Panel MH 70.5x60 cm lleno en formica especial lamina 4.5</t>
  </si>
  <si>
    <t>Panel MH 133x90 cm mixto formica especial vidrio pelicula basica lamina 4.5</t>
  </si>
  <si>
    <t>Poste 5x5 altura 70 cm Cal 20 con troquel división 4.5</t>
  </si>
  <si>
    <t>Poste 5x5 altura 94.5 cm Cal 20 con troquel división 4.5 lamina</t>
  </si>
  <si>
    <t>Puerta media altura 100x90 cm en formica especial</t>
  </si>
  <si>
    <t>Canaleta colgante de 110 cm cuerpo liso y tapa troquelada</t>
  </si>
  <si>
    <t>Canaleta colgante de 120 cm cuerpo liso y tapa troquelada</t>
  </si>
  <si>
    <t>Panel MH 170.5x105 cm mixto formica especial vidrio pelicula basica lamina 4.5</t>
  </si>
  <si>
    <t>TAQUILLA</t>
  </si>
  <si>
    <t>Panel HH 133x60 cm mixto formica especial vidrio pelicula basica lamina 4.5</t>
  </si>
  <si>
    <t>Panel MH 70.5x75 cm lleno en formica especial lamina 4.5</t>
  </si>
  <si>
    <t>Poste 5x5 altura 70 cm Cal 20 troquel en L división 4.5</t>
  </si>
  <si>
    <t>Troquel zocalo (juego x 3)</t>
  </si>
  <si>
    <t>U de inicio altura 66.8 cm Cal 16 con troquel división 4.5 lamina</t>
  </si>
  <si>
    <t>U de inicio altura 91.3 cm Cal 16 con troquel división 4.5 lamina</t>
  </si>
  <si>
    <t>U de inicio altura 129.3 cm Cal 16 con troquel división 4.5 lamina</t>
  </si>
  <si>
    <t>U de inicio altura 130.8 cm Cal 16 con troquel división 4.5 lamina</t>
  </si>
  <si>
    <t>U de inicio altura 166.8 cm Cal 16 con troquel división 4.5 lamina</t>
  </si>
  <si>
    <t>U de inicio altura 168.3 cm Cal 16 con troquel división 4.5 lamina</t>
  </si>
  <si>
    <t>U de inicio altura 242.3 cm Cal 16 con troquel división 4.5 lamina</t>
  </si>
  <si>
    <t>U de inicio altura 254 cm Cal 16 con troquel división 4.5 lamina</t>
  </si>
  <si>
    <t>Panel HH 245.5x60 cm mixto formica especial vidrio pelicula basica lamina 4.5</t>
  </si>
  <si>
    <t>Poste 7.5x5 altura 245.5 cm Cal 20 con troquel división 4.5 lamina</t>
  </si>
  <si>
    <t>Poste 7.5x5 altura 254 cm Cal 20 con troquel división 4.5 lamina</t>
  </si>
  <si>
    <t>Puerta corrediza de 239x90 cm en lámina y vidrio 4 mm con película</t>
  </si>
  <si>
    <t>ITEM</t>
  </si>
  <si>
    <t xml:space="preserve">U pasarela plastica por metro lineal </t>
  </si>
  <si>
    <t xml:space="preserve">Poste 5 x 5 cal 20 horizontal por metro lineal </t>
  </si>
  <si>
    <t>Panel HH 133x105 cm mixto formica especial vidrio pelicula basica lamina 4.5</t>
  </si>
  <si>
    <t>Panel MH 133x45 cm mixto formica especial vidrio pelicula basica lamina 4.5</t>
  </si>
  <si>
    <t>Poste 7.5x5 altura 132.5 cm Cal 20 con troquel división 4.5 lamina</t>
  </si>
  <si>
    <t>SOCIAL REGULACION</t>
  </si>
  <si>
    <t xml:space="preserve">PANELERIA PISO TECHO </t>
  </si>
  <si>
    <t>Panel HH 245.5x30 cm mixto formica especial vidrio pelicula basica lamina 4.5</t>
  </si>
  <si>
    <t>Panel MH 245.5x60 cm mixto formica especial vidrio pelicula basica lamina 4.5</t>
  </si>
  <si>
    <t>Poste 5x5 altura 254 cm Cal 20 troquel en cruz división 4.5 lamina</t>
  </si>
  <si>
    <t>Puerta corrediza de 239x90 cm en lámina y vidrio 4 mm con película (PU0656) ESPECIAL RADIOS</t>
  </si>
  <si>
    <t>SOTANO</t>
  </si>
  <si>
    <t xml:space="preserve"> OPERATIVOS ADMINISTRATIVOS</t>
  </si>
  <si>
    <t xml:space="preserve"> FPB</t>
  </si>
  <si>
    <t>MODULOS</t>
  </si>
  <si>
    <t xml:space="preserve">Guia de piso metalica calibre 18 por metro lineal </t>
  </si>
  <si>
    <t xml:space="preserve">Panel HH 133x70 cm mixto formica especial vidrio pelicula basica lamina 4.5 </t>
  </si>
  <si>
    <t xml:space="preserve">U de techo metalica calibre 18  por metro lineal </t>
  </si>
  <si>
    <t>Poste 5x5 pulgadas, altura 132.5 cm Cal 20 con troquel división 4.5 lamina</t>
  </si>
  <si>
    <t>Poste 5x5 pulgadas altura 132.5 cm Cal 20 troquel en L división 4.5 lamina</t>
  </si>
  <si>
    <t xml:space="preserve">Panel MH 133x70 cm mixto formica especial vidrio pelicula basica lamina 4.5 </t>
  </si>
  <si>
    <t xml:space="preserve">Mostrador 128x30 cm tablex 30 mm formica especial </t>
  </si>
  <si>
    <t xml:space="preserve">Mostrador 140x30 cm tablex 30 mm formica especial </t>
  </si>
  <si>
    <t xml:space="preserve">Panel HH 245.5x87 cm mixto formica especial vidrio pelicula basica lamina 4.5 </t>
  </si>
  <si>
    <t xml:space="preserve">Panel MH 170.5x70 cm mixto formica especial vidrio pelicula basica lamina 4.5 </t>
  </si>
  <si>
    <t xml:space="preserve">Panel MH 245.5x70 cm mixto formica especial vidrio pelicula basica lamina 4.5 </t>
  </si>
  <si>
    <t>Soporte metalico cal 18 a piso para división 4.5 cm media altura</t>
  </si>
  <si>
    <t xml:space="preserve">Panel HH 245.5x85 cm mixto formica especial vidrio pelicula basica lamina 4.5 </t>
  </si>
  <si>
    <t xml:space="preserve">U metalica cal 18 de techo por metro lineal </t>
  </si>
  <si>
    <t xml:space="preserve">Panel HH 95x22 cm lleno en formica especial lamina 4.5 </t>
  </si>
  <si>
    <t xml:space="preserve">Panel HH 133x53 cm mixto formica especial vidrio pelicula basica lamina 4.5 </t>
  </si>
  <si>
    <t xml:space="preserve">Panel HH 133x55 cm mixto formica especial vidrio pelicula basica lamina 4.5 </t>
  </si>
  <si>
    <t xml:space="preserve">Panel HH 133x81 cm mixto formica especial vidrio pelicula basica lamina 4.5 </t>
  </si>
  <si>
    <t>Soporte matalico cal 18 a piso para división 4.5 cm media altura</t>
  </si>
  <si>
    <t xml:space="preserve">Panel HH 70.5x55 cm lleno en formica especial lamina 4.5 </t>
  </si>
  <si>
    <t xml:space="preserve">Panel MH 70.5x55 cm lleno en formica especial lamina 4.5 </t>
  </si>
  <si>
    <t xml:space="preserve">Panel MH 170.5x86 cm mixto formica especial vidrio pelicula basica lamina 4.5 </t>
  </si>
  <si>
    <t xml:space="preserve">Panel MH 70.5x70 cm lleno en formica especial lamina 4.5 </t>
  </si>
  <si>
    <t>Soporte matlico cal 18 a piso para división 4.5 cm media altura</t>
  </si>
  <si>
    <t xml:space="preserve">Panel MH 95x70 cm lleno en formica especial lamina 4.5 </t>
  </si>
  <si>
    <t xml:space="preserve">Panel MH 245.5x85 cm mixto formica especial vidrio pelicula basica lamina 4.5 </t>
  </si>
  <si>
    <t xml:space="preserve">U metalica cal 18de techo por metro lineal </t>
  </si>
  <si>
    <t>U pasarela plastica por metro lineal</t>
  </si>
  <si>
    <t xml:space="preserve">Panel HH 133x65 cm mixto formica especial vidrio pelicula basica lamina 4.5 </t>
  </si>
  <si>
    <t xml:space="preserve">Panel HH 133x83 cm mixto formica especial vidrio pelicula basica lamina 4.5 </t>
  </si>
  <si>
    <t xml:space="preserve">Panel HH 245.5x55 cm mixto formica especial vidrio pelicula basica lamina 4.5 </t>
  </si>
  <si>
    <t xml:space="preserve">Panel MH 245.5x65 cm mixto formica especial vidrio pelicula basica lamina 4.5 </t>
  </si>
  <si>
    <t xml:space="preserve">Panel MH 245.5x100 cm mixto formica especial vidrio pelicula basica lamina 4.5 </t>
  </si>
  <si>
    <t xml:space="preserve">U matalica cal 18 de techo por metro lineal </t>
  </si>
  <si>
    <t>Empalme continuo canaleta metalica cal 20 y/o 18 colgante</t>
  </si>
  <si>
    <t>Troquel zocalo (juego x 3) (para poner tomas de energia)</t>
  </si>
  <si>
    <t>OFICINA: FINANCIERA Y PLANEACION</t>
  </si>
  <si>
    <t>OFICINA: LIDER DE PROYECTO-JURIDICA RECEPCION DE DESPACHO Y COMUNICACIONES</t>
  </si>
  <si>
    <t>OFICINAS AUXILIARES-SISTEMAS</t>
  </si>
  <si>
    <t>OFICINAS OFERTA INSTITUCIONAL - PEDAGOGOS</t>
  </si>
  <si>
    <t>OFICINAS PROYECTOS ESPECIALES - INTERVENCIONES Y FACTURACION</t>
  </si>
  <si>
    <t>OFICINA AREA 1</t>
  </si>
  <si>
    <t>PANELERIA PISO TECHO</t>
  </si>
  <si>
    <t>COMPONENTE 1</t>
  </si>
  <si>
    <t>COMPONENTE 2</t>
  </si>
  <si>
    <t>COMPONENTE 3</t>
  </si>
  <si>
    <t>COMPONENTE 4</t>
  </si>
  <si>
    <t>COMPONENTE 5</t>
  </si>
  <si>
    <t>COMPONENTE 6</t>
  </si>
  <si>
    <t>COMPONENTE 7</t>
  </si>
  <si>
    <t>COMPONENTE 8</t>
  </si>
  <si>
    <t>TOTAL COTIZACIÓN (PISO 1 + SOTANO) IVA INCLUIDO</t>
  </si>
  <si>
    <r>
      <t xml:space="preserve">Objeto: Compraventa e instalación de mobiliario para dotación de oficinas de la Subsecretaría de Espacio Público del municipio de Medellín
</t>
    </r>
    <r>
      <rPr>
        <b/>
        <i/>
        <u/>
        <sz val="12"/>
        <color theme="1"/>
        <rFont val="Calibri"/>
        <family val="2"/>
        <scheme val="minor"/>
      </rPr>
      <t>DILIGENCIE LAS CASILLAS SOMBREADAS EN GRIS</t>
    </r>
  </si>
  <si>
    <t>PISO 1</t>
  </si>
  <si>
    <t>ANEXO 2. Formulario de propuesta económica.</t>
  </si>
  <si>
    <t>Precio unitario (Antes de IVA)</t>
  </si>
  <si>
    <t>Subtotal (Antes de IVA)</t>
  </si>
  <si>
    <t>SUBTOTAL (Antes de IVA)</t>
  </si>
  <si>
    <t>TOTAL ANTES DE IVA PISO 1 (COMPONENTES 1+2+3+4+5+6+7+8)</t>
  </si>
  <si>
    <t xml:space="preserve">TOTAL ANTES DE IVA SOTANO (COMPONENTES 1+2+3+4+5) </t>
  </si>
  <si>
    <t>IVA ________</t>
  </si>
  <si>
    <t>TOTAL ANTES DE IVA PISO 1 Y SÓTANO</t>
  </si>
  <si>
    <t>_____________________________________ 
(Firma del Representante Legal)</t>
  </si>
  <si>
    <t>XXXXXXXXXXXXXXXXXXXXXXXXX 
(NOMBRE DE REPRESENTANTE LEGAL)</t>
  </si>
  <si>
    <t>Xxxxxxxxxxxx 
(CÉDULA DEL REPRESENTANTE)</t>
  </si>
  <si>
    <t>VALOR TOTAL EN LETRAS: ______________________________________________________________________________________________________
______________________________________________________________________________________________________</t>
  </si>
  <si>
    <r>
      <rPr>
        <b/>
        <sz val="10"/>
        <color theme="1"/>
        <rFont val="Calibri"/>
        <family val="2"/>
        <scheme val="minor"/>
      </rPr>
      <t>SISTEMA DELIMITADOR DE ÁREAS MODULAR, QUE PERMITE VARIAS CONFIGURACIONES Y MODULACIONES.</t>
    </r>
    <r>
      <rPr>
        <sz val="10"/>
        <color theme="1"/>
        <rFont val="Calibri"/>
        <family val="2"/>
        <scheme val="minor"/>
      </rPr>
      <t xml:space="preserve">
Deberá poseer una estructura metálica compuesta por un perímetro capsular superior fabricado en lámina cal 16 y 18 con sistemas de auto sujeción modular, y un duplo-ducto inferior estructurado y estabilizador con acoples laterales de ensamble de lámina cal 18 y 16. Con sistemas de nivelación direccionable apoyado a un ducto direccionador de aluminio que incluye un sistema de doble fachada ambos extremos de la geometría. Deberá poseer fachadas desmontables con fijación frontal y posibilidad de troqueles para tomas eléctricos. Se requiere que el sistema posea elementos de montaje metálicos para mayor durabilidad.
La estructura debe permitir soportar un marco con vidrio o un bloque de material compuesto.
El marco de vidrio debe poseer un perfil de policloruro de vinilo que cuente con un sistema de fijación para vidrios de 4 mm, este deberá utilizar topes adicionales de policloruro de vinilo ajustados a un canal interno que compriman y fijen el vidrio. Este perfil deberá encierrar el perímetro del vidrio y unirse a la estructura.
El bloque de material compuesto deberá estár constituido por una capa externa que puede ser plástica, en varias capas de papel prensadas e impregnadas en una resina y laminados a alta presión, o ser en un textil de Tela de lana fuerte y tupida.
Nota 1: La seccion de los postes es en pulgadas.
Nota 2: La propuesta deberá incorporar todos los gastos en los que deba incurrir el proponente para en la instalación de los elementos requeridos.
Nota 3: El proponente al cual le sea adjudicado el contrato deberá presentar muestras de los elementos a instalar, las cuales deberán ser aprobadas por parte de la Subsecretaría de Espacio Público como requisito previo a su instalación.</t>
    </r>
  </si>
  <si>
    <t>ANEXO 3. Formulario de propuesta técnica</t>
  </si>
  <si>
    <t>CUMPLE</t>
  </si>
  <si>
    <t>NO CUMPLE</t>
  </si>
  <si>
    <r>
      <rPr>
        <b/>
        <sz val="10"/>
        <color theme="1"/>
        <rFont val="Calibri"/>
        <family val="2"/>
        <scheme val="minor"/>
      </rPr>
      <t>SISTEMA DELIMITADOR DE ÁREAS MODULAR, QUE PERMITE VARIAS CONFIGURACIONES Y MODULACIONES.</t>
    </r>
    <r>
      <rPr>
        <sz val="10"/>
        <color theme="1"/>
        <rFont val="Calibri"/>
        <family val="2"/>
        <scheme val="minor"/>
      </rPr>
      <t xml:space="preserve">
Deberá poseer una estructura metálica compuesta por un perímetro capsular superior fabricado en lámina cal 16 y 18 con sistemas de auto sujeción modular, y un duplo-ducto inferior estructurado y estabilizador con acoples laterales de ensamble de lámina cal 18 y 16. Con sistemas de nivelación direccionable apoyado a un ducto direccionador de aluminio que incluye un sistema de doble fachada ambos extremos de la geometría. Deberá poseer fachadas desmontables con fijación frontal y posibilidad de troqueles para tomas eléctricos. Se requiere que el sistema posea elementos de montaje metálicos para mayor durabilidad.</t>
    </r>
  </si>
  <si>
    <t>La estructura debe permitir soportar un marco con vidrio o un bloque de material compuesto.</t>
  </si>
  <si>
    <t>El marco de vidrio debe poseer un perfil de policloruro de vinilo que cuente con un sistema de fijación para vidrios de 4 mm, este deberá utilizar topes adicionales de policloruro de vinilo ajustados a un canal interno que compriman y fijen el vidrio. Este perfil deberá encierrar el perímetro del vidrio y unirse a la estructura.</t>
  </si>
  <si>
    <t>El bloque de material compuesto deberá estár constituido por una capa externa que puede ser plástica, en varias capas de papel prensadas e impregnadas en una resina y laminados a alta presión, o ser en un textil de Tela de lana fuerte y tupida.</t>
  </si>
  <si>
    <t>Nota 1: La seccion de los postes es en pulgadas.
Nota 2: La propuesta deberá incorporar todos los gastos en los que deba incurrir el proponente para en la instalación de los elementos requeridos.
Nota 3: El proponente al cual le sea adjudicado el contrato deberá presentar muestras de los elementos a instalar, las cuales deberán ser aprobadas por parte de la Subsecretaría de Espacio Público como requisito previo a su instalación.</t>
  </si>
  <si>
    <t>REQUERIMIENTO</t>
  </si>
  <si>
    <t>ANEXO 7. Especificaciones técnicas</t>
  </si>
  <si>
    <t>Objeto: Compraventa e instalación de mobiliario para dotación de oficinas de la Subsecretaría de Espacio Público del municipio de Medellín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</si>
</sst>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&quot;$&quot;#,##0;[Red]\-&quot;$&quot;#,##0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0">
    <xf numFmtId="0" fontId="0" fillId="0" borderId="0" xfId="0"/>
    <xf numFmtId="165" fontId="3" fillId="5" borderId="1" xfId="1" applyNumberFormat="1" applyFont="1" applyFill="1" applyBorder="1" applyAlignment="1" applyProtection="1">
      <alignment wrapText="1"/>
      <protection locked="0"/>
    </xf>
    <xf numFmtId="0" fontId="4" fillId="0" borderId="0" xfId="0" applyFont="1" applyAlignment="1" applyProtection="1">
      <alignment horizontal="center" wrapText="1"/>
    </xf>
    <xf numFmtId="0" fontId="3" fillId="0" borderId="0" xfId="0" applyFont="1" applyAlignment="1" applyProtection="1">
      <alignment wrapText="1"/>
    </xf>
    <xf numFmtId="0" fontId="3" fillId="0" borderId="0" xfId="0" applyFont="1" applyAlignment="1" applyProtection="1">
      <alignment horizontal="left" wrapText="1"/>
    </xf>
    <xf numFmtId="0" fontId="2" fillId="3" borderId="19" xfId="0" applyFont="1" applyFill="1" applyBorder="1" applyAlignment="1" applyProtection="1">
      <alignment horizontal="center" wrapText="1"/>
    </xf>
    <xf numFmtId="0" fontId="2" fillId="3" borderId="20" xfId="0" applyFont="1" applyFill="1" applyBorder="1" applyAlignment="1" applyProtection="1">
      <alignment horizontal="center" wrapText="1"/>
    </xf>
    <xf numFmtId="0" fontId="2" fillId="3" borderId="8" xfId="0" applyFont="1" applyFill="1" applyBorder="1" applyAlignment="1" applyProtection="1">
      <alignment horizontal="center" wrapText="1"/>
    </xf>
    <xf numFmtId="0" fontId="2" fillId="3" borderId="18" xfId="0" applyFont="1" applyFill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center" vertical="center" textRotation="90" wrapText="1"/>
    </xf>
    <xf numFmtId="0" fontId="2" fillId="6" borderId="10" xfId="0" applyFont="1" applyFill="1" applyBorder="1" applyAlignment="1" applyProtection="1">
      <alignment horizontal="center" wrapText="1"/>
    </xf>
    <xf numFmtId="0" fontId="2" fillId="6" borderId="11" xfId="0" applyFont="1" applyFill="1" applyBorder="1" applyAlignment="1" applyProtection="1">
      <alignment horizontal="center" wrapText="1"/>
    </xf>
    <xf numFmtId="0" fontId="2" fillId="0" borderId="15" xfId="0" applyFont="1" applyBorder="1" applyAlignment="1" applyProtection="1">
      <alignment horizontal="center" vertical="center" textRotation="90" wrapText="1"/>
    </xf>
    <xf numFmtId="0" fontId="2" fillId="0" borderId="2" xfId="0" applyFont="1" applyBorder="1" applyAlignment="1" applyProtection="1">
      <alignment horizontal="center" vertical="center" textRotation="90" wrapText="1"/>
    </xf>
    <xf numFmtId="0" fontId="2" fillId="2" borderId="1" xfId="0" applyFont="1" applyFill="1" applyBorder="1" applyAlignment="1" applyProtection="1">
      <alignment horizontal="center" wrapText="1"/>
    </xf>
    <xf numFmtId="0" fontId="2" fillId="2" borderId="3" xfId="0" applyFont="1" applyFill="1" applyBorder="1" applyAlignment="1" applyProtection="1">
      <alignment horizontal="center" wrapText="1"/>
    </xf>
    <xf numFmtId="0" fontId="2" fillId="0" borderId="16" xfId="0" applyFont="1" applyBorder="1" applyAlignment="1" applyProtection="1">
      <alignment horizontal="center" vertical="center" textRotation="90" wrapText="1"/>
    </xf>
    <xf numFmtId="0" fontId="3" fillId="2" borderId="1" xfId="0" applyFont="1" applyFill="1" applyBorder="1" applyAlignment="1" applyProtection="1">
      <alignment wrapText="1"/>
    </xf>
    <xf numFmtId="164" fontId="3" fillId="2" borderId="1" xfId="0" applyNumberFormat="1" applyFont="1" applyFill="1" applyBorder="1" applyAlignment="1" applyProtection="1">
      <alignment wrapText="1"/>
    </xf>
    <xf numFmtId="165" fontId="3" fillId="0" borderId="3" xfId="1" applyNumberFormat="1" applyFont="1" applyFill="1" applyBorder="1" applyAlignment="1" applyProtection="1">
      <alignment wrapText="1"/>
    </xf>
    <xf numFmtId="0" fontId="3" fillId="2" borderId="1" xfId="0" applyFont="1" applyFill="1" applyBorder="1" applyAlignment="1" applyProtection="1">
      <alignment horizontal="left" wrapText="1"/>
    </xf>
    <xf numFmtId="0" fontId="3" fillId="2" borderId="1" xfId="0" applyFont="1" applyFill="1" applyBorder="1" applyAlignment="1" applyProtection="1">
      <alignment horizontal="center" vertical="center" wrapText="1"/>
    </xf>
    <xf numFmtId="165" fontId="3" fillId="0" borderId="3" xfId="1" applyNumberFormat="1" applyFont="1" applyBorder="1" applyAlignment="1" applyProtection="1">
      <alignment wrapText="1"/>
    </xf>
    <xf numFmtId="0" fontId="3" fillId="2" borderId="1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right" wrapText="1"/>
    </xf>
    <xf numFmtId="0" fontId="2" fillId="0" borderId="4" xfId="0" applyFont="1" applyBorder="1" applyAlignment="1" applyProtection="1">
      <alignment horizontal="center" vertical="center" textRotation="90" wrapText="1"/>
    </xf>
    <xf numFmtId="0" fontId="2" fillId="2" borderId="12" xfId="0" applyFont="1" applyFill="1" applyBorder="1" applyAlignment="1" applyProtection="1">
      <alignment horizontal="right" wrapText="1"/>
    </xf>
    <xf numFmtId="0" fontId="2" fillId="2" borderId="13" xfId="0" applyFont="1" applyFill="1" applyBorder="1" applyAlignment="1" applyProtection="1">
      <alignment horizontal="right" wrapText="1"/>
    </xf>
    <xf numFmtId="0" fontId="2" fillId="2" borderId="14" xfId="0" applyFont="1" applyFill="1" applyBorder="1" applyAlignment="1" applyProtection="1">
      <alignment horizontal="right" wrapText="1"/>
    </xf>
    <xf numFmtId="165" fontId="3" fillId="0" borderId="6" xfId="1" applyNumberFormat="1" applyFont="1" applyBorder="1" applyAlignment="1" applyProtection="1">
      <alignment wrapText="1"/>
    </xf>
    <xf numFmtId="0" fontId="2" fillId="0" borderId="17" xfId="0" applyFont="1" applyBorder="1" applyAlignment="1" applyProtection="1">
      <alignment horizontal="center" vertical="center" textRotation="90" wrapText="1"/>
    </xf>
    <xf numFmtId="0" fontId="3" fillId="4" borderId="5" xfId="0" applyFont="1" applyFill="1" applyBorder="1" applyAlignment="1" applyProtection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center" wrapText="1"/>
    </xf>
    <xf numFmtId="0" fontId="3" fillId="4" borderId="10" xfId="0" applyFont="1" applyFill="1" applyBorder="1" applyAlignment="1" applyProtection="1">
      <alignment horizontal="center" wrapText="1"/>
    </xf>
    <xf numFmtId="0" fontId="3" fillId="4" borderId="11" xfId="0" applyFont="1" applyFill="1" applyBorder="1" applyAlignment="1" applyProtection="1">
      <alignment horizontal="center" wrapText="1"/>
    </xf>
    <xf numFmtId="164" fontId="2" fillId="6" borderId="1" xfId="0" applyNumberFormat="1" applyFont="1" applyFill="1" applyBorder="1" applyAlignment="1" applyProtection="1">
      <alignment horizontal="center" wrapText="1"/>
    </xf>
    <xf numFmtId="164" fontId="2" fillId="6" borderId="3" xfId="0" applyNumberFormat="1" applyFont="1" applyFill="1" applyBorder="1" applyAlignment="1" applyProtection="1">
      <alignment horizontal="center" wrapText="1"/>
    </xf>
    <xf numFmtId="165" fontId="3" fillId="2" borderId="1" xfId="1" applyNumberFormat="1" applyFont="1" applyFill="1" applyBorder="1" applyAlignment="1" applyProtection="1">
      <alignment horizontal="left" wrapText="1"/>
    </xf>
    <xf numFmtId="165" fontId="3" fillId="2" borderId="1" xfId="1" applyNumberFormat="1" applyFont="1" applyFill="1" applyBorder="1" applyAlignment="1" applyProtection="1">
      <alignment horizontal="left" vertical="center" wrapText="1"/>
    </xf>
    <xf numFmtId="165" fontId="2" fillId="2" borderId="1" xfId="1" applyNumberFormat="1" applyFont="1" applyFill="1" applyBorder="1" applyAlignment="1" applyProtection="1">
      <alignment horizontal="right" wrapText="1"/>
    </xf>
    <xf numFmtId="164" fontId="3" fillId="4" borderId="10" xfId="0" applyNumberFormat="1" applyFont="1" applyFill="1" applyBorder="1" applyAlignment="1" applyProtection="1">
      <alignment horizontal="center" wrapText="1"/>
    </xf>
    <xf numFmtId="164" fontId="3" fillId="4" borderId="11" xfId="0" applyNumberFormat="1" applyFont="1" applyFill="1" applyBorder="1" applyAlignment="1" applyProtection="1">
      <alignment horizontal="center" wrapText="1"/>
    </xf>
    <xf numFmtId="0" fontId="2" fillId="2" borderId="5" xfId="0" applyFont="1" applyFill="1" applyBorder="1" applyAlignment="1" applyProtection="1">
      <alignment horizontal="right" wrapText="1"/>
    </xf>
    <xf numFmtId="0" fontId="2" fillId="2" borderId="7" xfId="0" applyFont="1" applyFill="1" applyBorder="1" applyAlignment="1" applyProtection="1">
      <alignment horizontal="right" wrapText="1"/>
    </xf>
    <xf numFmtId="165" fontId="3" fillId="0" borderId="7" xfId="1" applyNumberFormat="1" applyFont="1" applyBorder="1" applyAlignment="1" applyProtection="1">
      <alignment wrapText="1"/>
    </xf>
    <xf numFmtId="0" fontId="2" fillId="0" borderId="25" xfId="0" applyFont="1" applyBorder="1" applyAlignment="1" applyProtection="1">
      <alignment horizontal="right" wrapText="1"/>
    </xf>
    <xf numFmtId="0" fontId="2" fillId="0" borderId="23" xfId="0" applyFont="1" applyBorder="1" applyAlignment="1" applyProtection="1">
      <alignment horizontal="right" wrapText="1"/>
    </xf>
    <xf numFmtId="0" fontId="2" fillId="0" borderId="24" xfId="0" applyFont="1" applyBorder="1" applyAlignment="1" applyProtection="1">
      <alignment horizontal="right" wrapText="1"/>
    </xf>
    <xf numFmtId="165" fontId="3" fillId="0" borderId="11" xfId="0" applyNumberFormat="1" applyFont="1" applyBorder="1" applyAlignment="1" applyProtection="1">
      <alignment wrapText="1"/>
    </xf>
    <xf numFmtId="0" fontId="2" fillId="2" borderId="4" xfId="0" applyFont="1" applyFill="1" applyBorder="1" applyAlignment="1" applyProtection="1">
      <alignment horizontal="right" wrapText="1"/>
    </xf>
    <xf numFmtId="165" fontId="1" fillId="0" borderId="6" xfId="1" applyNumberFormat="1" applyFont="1" applyFill="1" applyBorder="1" applyAlignment="1" applyProtection="1">
      <alignment wrapText="1"/>
    </xf>
    <xf numFmtId="0" fontId="3" fillId="4" borderId="10" xfId="0" applyFont="1" applyFill="1" applyBorder="1" applyAlignment="1" applyProtection="1">
      <alignment horizontal="center" vertical="center" wrapText="1"/>
    </xf>
    <xf numFmtId="0" fontId="3" fillId="4" borderId="11" xfId="0" applyFont="1" applyFill="1" applyBorder="1" applyAlignment="1" applyProtection="1">
      <alignment horizontal="center" vertical="center" wrapText="1"/>
    </xf>
    <xf numFmtId="165" fontId="3" fillId="0" borderId="21" xfId="1" applyNumberFormat="1" applyFont="1" applyBorder="1" applyAlignment="1" applyProtection="1">
      <alignment wrapText="1"/>
    </xf>
    <xf numFmtId="0" fontId="3" fillId="5" borderId="3" xfId="0" applyFont="1" applyFill="1" applyBorder="1" applyAlignment="1" applyProtection="1">
      <alignment wrapText="1"/>
      <protection locked="0"/>
    </xf>
    <xf numFmtId="0" fontId="7" fillId="5" borderId="0" xfId="0" applyFont="1" applyFill="1" applyAlignment="1" applyProtection="1">
      <alignment horizontal="left" vertical="center" wrapText="1"/>
      <protection locked="0"/>
    </xf>
    <xf numFmtId="0" fontId="2" fillId="5" borderId="0" xfId="0" applyFont="1" applyFill="1" applyAlignment="1" applyProtection="1">
      <alignment horizontal="justify" vertical="center" wrapText="1"/>
      <protection locked="0"/>
    </xf>
    <xf numFmtId="0" fontId="3" fillId="5" borderId="0" xfId="0" applyFont="1" applyFill="1" applyAlignment="1" applyProtection="1">
      <alignment wrapText="1"/>
      <protection locked="0"/>
    </xf>
    <xf numFmtId="0" fontId="0" fillId="5" borderId="0" xfId="0" applyFill="1" applyProtection="1">
      <protection locked="0"/>
    </xf>
    <xf numFmtId="0" fontId="7" fillId="5" borderId="0" xfId="0" applyFont="1" applyFill="1" applyAlignment="1" applyProtection="1">
      <alignment horizontal="left" vertical="center" wrapText="1"/>
      <protection locked="0"/>
    </xf>
    <xf numFmtId="0" fontId="2" fillId="2" borderId="2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0" borderId="17" xfId="0" applyFont="1" applyBorder="1" applyAlignment="1" applyProtection="1">
      <alignment vertical="center" textRotation="90" wrapText="1"/>
    </xf>
    <xf numFmtId="0" fontId="3" fillId="2" borderId="5" xfId="0" applyFont="1" applyFill="1" applyBorder="1" applyAlignment="1" applyProtection="1">
      <alignment horizontal="left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165" fontId="3" fillId="5" borderId="5" xfId="1" applyNumberFormat="1" applyFont="1" applyFill="1" applyBorder="1" applyAlignment="1" applyProtection="1">
      <alignment wrapText="1"/>
      <protection locked="0"/>
    </xf>
    <xf numFmtId="0" fontId="2" fillId="6" borderId="22" xfId="0" applyFont="1" applyFill="1" applyBorder="1" applyAlignment="1" applyProtection="1">
      <alignment horizontal="center" wrapText="1"/>
    </xf>
    <xf numFmtId="0" fontId="2" fillId="6" borderId="23" xfId="0" applyFont="1" applyFill="1" applyBorder="1" applyAlignment="1" applyProtection="1">
      <alignment horizontal="center" wrapText="1"/>
    </xf>
    <xf numFmtId="0" fontId="2" fillId="6" borderId="26" xfId="0" applyFont="1" applyFill="1" applyBorder="1" applyAlignment="1" applyProtection="1">
      <alignment horizontal="center" wrapText="1"/>
    </xf>
    <xf numFmtId="0" fontId="2" fillId="3" borderId="12" xfId="0" applyFont="1" applyFill="1" applyBorder="1" applyAlignment="1" applyProtection="1">
      <alignment horizontal="center" wrapText="1"/>
    </xf>
    <xf numFmtId="0" fontId="2" fillId="3" borderId="13" xfId="0" applyFont="1" applyFill="1" applyBorder="1" applyAlignment="1" applyProtection="1">
      <alignment horizontal="center" wrapText="1"/>
    </xf>
    <xf numFmtId="0" fontId="2" fillId="3" borderId="14" xfId="0" applyFont="1" applyFill="1" applyBorder="1" applyAlignment="1" applyProtection="1">
      <alignment horizontal="center" wrapText="1"/>
    </xf>
    <xf numFmtId="0" fontId="5" fillId="0" borderId="0" xfId="0" applyFont="1" applyAlignment="1" applyProtection="1">
      <alignment horizontal="left" wrapText="1"/>
    </xf>
    <xf numFmtId="0" fontId="5" fillId="4" borderId="0" xfId="0" applyFont="1" applyFill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wrapText="1"/>
    </xf>
    <xf numFmtId="0" fontId="3" fillId="5" borderId="1" xfId="0" applyFont="1" applyFill="1" applyBorder="1" applyAlignment="1" applyProtection="1">
      <alignment wrapText="1"/>
      <protection locked="0"/>
    </xf>
    <xf numFmtId="165" fontId="3" fillId="5" borderId="3" xfId="1" applyNumberFormat="1" applyFont="1" applyFill="1" applyBorder="1" applyAlignment="1" applyProtection="1">
      <alignment wrapText="1"/>
      <protection locked="0"/>
    </xf>
    <xf numFmtId="165" fontId="3" fillId="5" borderId="6" xfId="1" applyNumberFormat="1" applyFont="1" applyFill="1" applyBorder="1" applyAlignment="1" applyProtection="1">
      <alignment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6"/>
  <sheetViews>
    <sheetView showGridLines="0" tabSelected="1" zoomScaleNormal="100" workbookViewId="0">
      <selection activeCell="B4" sqref="B4"/>
    </sheetView>
  </sheetViews>
  <sheetFormatPr baseColWidth="10" defaultRowHeight="12.75" x14ac:dyDescent="0.2"/>
  <cols>
    <col min="1" max="1" width="4.5703125" style="3" customWidth="1"/>
    <col min="2" max="2" width="37.7109375" style="3" customWidth="1"/>
    <col min="3" max="3" width="11.5703125" style="3" bestFit="1" customWidth="1"/>
    <col min="4" max="4" width="13.140625" style="3" hidden="1" customWidth="1"/>
    <col min="5" max="5" width="12.140625" style="3" hidden="1" customWidth="1"/>
    <col min="6" max="6" width="14.140625" style="3" bestFit="1" customWidth="1"/>
    <col min="7" max="7" width="15.5703125" style="3" customWidth="1"/>
    <col min="8" max="8" width="2.5703125" style="3" customWidth="1"/>
    <col min="9" max="9" width="4.5703125" style="3" customWidth="1"/>
    <col min="10" max="10" width="38.5703125" style="3" customWidth="1"/>
    <col min="11" max="11" width="16.7109375" style="3" customWidth="1"/>
    <col min="12" max="12" width="14.85546875" style="3" customWidth="1"/>
    <col min="13" max="13" width="19.140625" style="3" customWidth="1"/>
    <col min="14" max="16384" width="11.42578125" style="3"/>
  </cols>
  <sheetData>
    <row r="1" spans="1:13" ht="15.75" x14ac:dyDescent="0.25">
      <c r="A1" s="2" t="s">
        <v>141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x14ac:dyDescent="0.25">
      <c r="A2" s="2" t="s">
        <v>139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78.5" customHeight="1" x14ac:dyDescent="0.2">
      <c r="A3" s="4" t="s">
        <v>153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6" spans="1:13" ht="13.5" thickBot="1" x14ac:dyDescent="0.25">
      <c r="A6" s="5" t="s">
        <v>140</v>
      </c>
      <c r="B6" s="6"/>
      <c r="C6" s="6"/>
      <c r="D6" s="6"/>
      <c r="E6" s="6"/>
      <c r="F6" s="6"/>
      <c r="G6" s="7"/>
      <c r="J6" s="8" t="s">
        <v>83</v>
      </c>
      <c r="K6" s="8"/>
      <c r="L6" s="8"/>
      <c r="M6" s="8"/>
    </row>
    <row r="7" spans="1:13" x14ac:dyDescent="0.2">
      <c r="A7" s="9" t="s">
        <v>130</v>
      </c>
      <c r="B7" s="10" t="s">
        <v>123</v>
      </c>
      <c r="C7" s="10"/>
      <c r="D7" s="10"/>
      <c r="E7" s="10"/>
      <c r="F7" s="10"/>
      <c r="G7" s="11"/>
      <c r="I7" s="12" t="s">
        <v>130</v>
      </c>
      <c r="J7" s="10" t="s">
        <v>84</v>
      </c>
      <c r="K7" s="10"/>
      <c r="L7" s="10"/>
      <c r="M7" s="11"/>
    </row>
    <row r="8" spans="1:13" ht="25.5" x14ac:dyDescent="0.2">
      <c r="A8" s="13"/>
      <c r="B8" s="14" t="s">
        <v>71</v>
      </c>
      <c r="C8" s="14" t="s">
        <v>0</v>
      </c>
      <c r="D8" s="14" t="s">
        <v>1</v>
      </c>
      <c r="E8" s="14" t="s">
        <v>2</v>
      </c>
      <c r="F8" s="14" t="s">
        <v>142</v>
      </c>
      <c r="G8" s="15" t="s">
        <v>143</v>
      </c>
      <c r="I8" s="16"/>
      <c r="J8" s="14" t="s">
        <v>71</v>
      </c>
      <c r="K8" s="14" t="s">
        <v>0</v>
      </c>
      <c r="L8" s="14" t="s">
        <v>142</v>
      </c>
      <c r="M8" s="15" t="s">
        <v>143</v>
      </c>
    </row>
    <row r="9" spans="1:13" ht="25.5" x14ac:dyDescent="0.2">
      <c r="A9" s="13"/>
      <c r="B9" s="17" t="s">
        <v>87</v>
      </c>
      <c r="C9" s="17">
        <v>17</v>
      </c>
      <c r="D9" s="18">
        <v>27000</v>
      </c>
      <c r="E9" s="18">
        <f>+D9*C9</f>
        <v>459000</v>
      </c>
      <c r="F9" s="1"/>
      <c r="G9" s="19">
        <f>+C9*F9</f>
        <v>0</v>
      </c>
      <c r="I9" s="16"/>
      <c r="J9" s="20" t="s">
        <v>87</v>
      </c>
      <c r="K9" s="21">
        <v>45</v>
      </c>
      <c r="L9" s="1"/>
      <c r="M9" s="22">
        <f>+K9*L9</f>
        <v>0</v>
      </c>
    </row>
    <row r="10" spans="1:13" ht="25.5" x14ac:dyDescent="0.2">
      <c r="A10" s="13"/>
      <c r="B10" s="23" t="s">
        <v>88</v>
      </c>
      <c r="C10" s="17">
        <v>3</v>
      </c>
      <c r="D10" s="18">
        <v>453000</v>
      </c>
      <c r="E10" s="18">
        <f t="shared" ref="E10:E77" si="0">+D10*C10</f>
        <v>1359000</v>
      </c>
      <c r="F10" s="1"/>
      <c r="G10" s="19">
        <f t="shared" ref="G10:G19" si="1">+C10*F10</f>
        <v>0</v>
      </c>
      <c r="I10" s="16"/>
      <c r="J10" s="24" t="s">
        <v>3</v>
      </c>
      <c r="K10" s="21">
        <v>29</v>
      </c>
      <c r="L10" s="1"/>
      <c r="M10" s="22">
        <f t="shared" ref="M10:M18" si="2">+K10*L10</f>
        <v>0</v>
      </c>
    </row>
    <row r="11" spans="1:13" ht="25.5" x14ac:dyDescent="0.2">
      <c r="A11" s="13"/>
      <c r="B11" s="23" t="s">
        <v>3</v>
      </c>
      <c r="C11" s="17">
        <v>9</v>
      </c>
      <c r="D11" s="18">
        <v>453000</v>
      </c>
      <c r="E11" s="18">
        <f t="shared" si="0"/>
        <v>4077000</v>
      </c>
      <c r="F11" s="1"/>
      <c r="G11" s="19">
        <f t="shared" si="1"/>
        <v>0</v>
      </c>
      <c r="I11" s="16"/>
      <c r="J11" s="24" t="s">
        <v>4</v>
      </c>
      <c r="K11" s="21">
        <v>18</v>
      </c>
      <c r="L11" s="1"/>
      <c r="M11" s="22">
        <f t="shared" si="2"/>
        <v>0</v>
      </c>
    </row>
    <row r="12" spans="1:13" ht="25.5" x14ac:dyDescent="0.2">
      <c r="A12" s="13"/>
      <c r="B12" s="24" t="s">
        <v>4</v>
      </c>
      <c r="C12" s="17">
        <v>9</v>
      </c>
      <c r="D12" s="18">
        <v>369000</v>
      </c>
      <c r="E12" s="18">
        <f t="shared" si="0"/>
        <v>3321000</v>
      </c>
      <c r="F12" s="1"/>
      <c r="G12" s="19">
        <f t="shared" si="1"/>
        <v>0</v>
      </c>
      <c r="I12" s="16"/>
      <c r="J12" s="24" t="s">
        <v>92</v>
      </c>
      <c r="K12" s="21">
        <v>4</v>
      </c>
      <c r="L12" s="1"/>
      <c r="M12" s="22">
        <f t="shared" si="2"/>
        <v>0</v>
      </c>
    </row>
    <row r="13" spans="1:13" ht="25.5" x14ac:dyDescent="0.2">
      <c r="A13" s="13"/>
      <c r="B13" s="23" t="s">
        <v>92</v>
      </c>
      <c r="C13" s="17">
        <v>1</v>
      </c>
      <c r="D13" s="18">
        <v>453000</v>
      </c>
      <c r="E13" s="18">
        <f t="shared" si="0"/>
        <v>453000</v>
      </c>
      <c r="F13" s="1"/>
      <c r="G13" s="19">
        <f t="shared" si="1"/>
        <v>0</v>
      </c>
      <c r="I13" s="16"/>
      <c r="J13" s="24" t="s">
        <v>5</v>
      </c>
      <c r="K13" s="21">
        <v>7</v>
      </c>
      <c r="L13" s="1"/>
      <c r="M13" s="22">
        <f t="shared" si="2"/>
        <v>0</v>
      </c>
    </row>
    <row r="14" spans="1:13" ht="25.5" x14ac:dyDescent="0.2">
      <c r="A14" s="13"/>
      <c r="B14" s="23" t="s">
        <v>5</v>
      </c>
      <c r="C14" s="17">
        <v>2</v>
      </c>
      <c r="D14" s="18">
        <v>453000</v>
      </c>
      <c r="E14" s="18">
        <f t="shared" si="0"/>
        <v>906000</v>
      </c>
      <c r="F14" s="1"/>
      <c r="G14" s="19">
        <f t="shared" si="1"/>
        <v>0</v>
      </c>
      <c r="I14" s="16"/>
      <c r="J14" s="24" t="s">
        <v>6</v>
      </c>
      <c r="K14" s="21">
        <v>4</v>
      </c>
      <c r="L14" s="1"/>
      <c r="M14" s="22">
        <f t="shared" si="2"/>
        <v>0</v>
      </c>
    </row>
    <row r="15" spans="1:13" ht="25.5" x14ac:dyDescent="0.2">
      <c r="A15" s="13"/>
      <c r="B15" s="23" t="s">
        <v>90</v>
      </c>
      <c r="C15" s="17">
        <v>4</v>
      </c>
      <c r="D15" s="18">
        <v>35000</v>
      </c>
      <c r="E15" s="18">
        <f t="shared" si="0"/>
        <v>140000</v>
      </c>
      <c r="F15" s="1"/>
      <c r="G15" s="19">
        <f t="shared" si="1"/>
        <v>0</v>
      </c>
      <c r="I15" s="16"/>
      <c r="J15" s="24" t="s">
        <v>29</v>
      </c>
      <c r="K15" s="21">
        <v>4</v>
      </c>
      <c r="L15" s="1"/>
      <c r="M15" s="22">
        <f t="shared" si="2"/>
        <v>0</v>
      </c>
    </row>
    <row r="16" spans="1:13" ht="25.5" x14ac:dyDescent="0.2">
      <c r="A16" s="13"/>
      <c r="B16" s="23" t="s">
        <v>91</v>
      </c>
      <c r="C16" s="17">
        <v>1</v>
      </c>
      <c r="D16" s="18">
        <v>40000</v>
      </c>
      <c r="E16" s="18">
        <f t="shared" si="0"/>
        <v>40000</v>
      </c>
      <c r="F16" s="1"/>
      <c r="G16" s="19">
        <f t="shared" si="1"/>
        <v>0</v>
      </c>
      <c r="I16" s="16"/>
      <c r="J16" s="24" t="s">
        <v>7</v>
      </c>
      <c r="K16" s="21">
        <v>3</v>
      </c>
      <c r="L16" s="1"/>
      <c r="M16" s="22">
        <f t="shared" si="2"/>
        <v>0</v>
      </c>
    </row>
    <row r="17" spans="1:13" ht="25.5" x14ac:dyDescent="0.2">
      <c r="A17" s="13"/>
      <c r="B17" s="23" t="s">
        <v>8</v>
      </c>
      <c r="C17" s="17">
        <v>2</v>
      </c>
      <c r="D17" s="18">
        <v>47000</v>
      </c>
      <c r="E17" s="18">
        <f t="shared" si="0"/>
        <v>94000</v>
      </c>
      <c r="F17" s="1"/>
      <c r="G17" s="19">
        <f t="shared" si="1"/>
        <v>0</v>
      </c>
      <c r="I17" s="16"/>
      <c r="J17" s="24" t="s">
        <v>8</v>
      </c>
      <c r="K17" s="21">
        <v>4</v>
      </c>
      <c r="L17" s="1"/>
      <c r="M17" s="22">
        <f t="shared" si="2"/>
        <v>0</v>
      </c>
    </row>
    <row r="18" spans="1:13" ht="25.5" x14ac:dyDescent="0.2">
      <c r="A18" s="13"/>
      <c r="B18" s="23" t="s">
        <v>9</v>
      </c>
      <c r="C18" s="17">
        <v>2</v>
      </c>
      <c r="D18" s="18">
        <v>72000</v>
      </c>
      <c r="E18" s="18">
        <f t="shared" si="0"/>
        <v>144000</v>
      </c>
      <c r="F18" s="1"/>
      <c r="G18" s="19">
        <f t="shared" si="1"/>
        <v>0</v>
      </c>
      <c r="I18" s="16"/>
      <c r="J18" s="24" t="s">
        <v>114</v>
      </c>
      <c r="K18" s="21">
        <v>45</v>
      </c>
      <c r="L18" s="1"/>
      <c r="M18" s="22">
        <f t="shared" si="2"/>
        <v>0</v>
      </c>
    </row>
    <row r="19" spans="1:13" x14ac:dyDescent="0.2">
      <c r="A19" s="13"/>
      <c r="B19" s="17" t="s">
        <v>72</v>
      </c>
      <c r="C19" s="17">
        <v>18</v>
      </c>
      <c r="D19" s="18">
        <v>29000</v>
      </c>
      <c r="E19" s="18">
        <f t="shared" si="0"/>
        <v>522000</v>
      </c>
      <c r="F19" s="1"/>
      <c r="G19" s="19">
        <f t="shared" si="1"/>
        <v>0</v>
      </c>
      <c r="I19" s="16"/>
      <c r="J19" s="25" t="s">
        <v>144</v>
      </c>
      <c r="K19" s="25"/>
      <c r="L19" s="25"/>
      <c r="M19" s="22">
        <f>SUM(M9:M18)</f>
        <v>0</v>
      </c>
    </row>
    <row r="20" spans="1:13" ht="13.5" thickBot="1" x14ac:dyDescent="0.25">
      <c r="A20" s="26"/>
      <c r="B20" s="27" t="s">
        <v>144</v>
      </c>
      <c r="C20" s="28"/>
      <c r="D20" s="28"/>
      <c r="E20" s="28"/>
      <c r="F20" s="29"/>
      <c r="G20" s="30">
        <f>SUM(G9:G19)</f>
        <v>0</v>
      </c>
      <c r="I20" s="31"/>
      <c r="J20" s="32"/>
      <c r="K20" s="32"/>
      <c r="L20" s="32"/>
      <c r="M20" s="33"/>
    </row>
    <row r="21" spans="1:13" x14ac:dyDescent="0.2">
      <c r="A21" s="12" t="s">
        <v>131</v>
      </c>
      <c r="B21" s="34"/>
      <c r="C21" s="34"/>
      <c r="D21" s="34"/>
      <c r="E21" s="34"/>
      <c r="F21" s="34"/>
      <c r="G21" s="35"/>
      <c r="I21" s="12" t="s">
        <v>131</v>
      </c>
      <c r="J21" s="10" t="s">
        <v>85</v>
      </c>
      <c r="K21" s="10"/>
      <c r="L21" s="10"/>
      <c r="M21" s="11"/>
    </row>
    <row r="22" spans="1:13" ht="25.5" x14ac:dyDescent="0.2">
      <c r="A22" s="16"/>
      <c r="B22" s="36" t="s">
        <v>124</v>
      </c>
      <c r="C22" s="36"/>
      <c r="D22" s="36"/>
      <c r="E22" s="36"/>
      <c r="F22" s="36"/>
      <c r="G22" s="37"/>
      <c r="I22" s="16"/>
      <c r="J22" s="14" t="s">
        <v>71</v>
      </c>
      <c r="K22" s="14" t="s">
        <v>0</v>
      </c>
      <c r="L22" s="14" t="s">
        <v>142</v>
      </c>
      <c r="M22" s="15" t="s">
        <v>143</v>
      </c>
    </row>
    <row r="23" spans="1:13" ht="25.5" x14ac:dyDescent="0.2">
      <c r="A23" s="16"/>
      <c r="B23" s="14" t="s">
        <v>71</v>
      </c>
      <c r="C23" s="14" t="s">
        <v>0</v>
      </c>
      <c r="D23" s="14" t="s">
        <v>1</v>
      </c>
      <c r="E23" s="14" t="s">
        <v>2</v>
      </c>
      <c r="F23" s="14" t="s">
        <v>142</v>
      </c>
      <c r="G23" s="15" t="s">
        <v>143</v>
      </c>
      <c r="I23" s="16"/>
      <c r="J23" s="20" t="s">
        <v>87</v>
      </c>
      <c r="K23" s="21">
        <v>50</v>
      </c>
      <c r="L23" s="1"/>
      <c r="M23" s="22">
        <f t="shared" ref="M23:M38" si="3">+K23*L23</f>
        <v>0</v>
      </c>
    </row>
    <row r="24" spans="1:13" ht="25.5" x14ac:dyDescent="0.2">
      <c r="A24" s="16"/>
      <c r="B24" s="17" t="s">
        <v>87</v>
      </c>
      <c r="C24" s="17">
        <v>55</v>
      </c>
      <c r="D24" s="18">
        <v>27000</v>
      </c>
      <c r="E24" s="18">
        <f t="shared" si="0"/>
        <v>1485000</v>
      </c>
      <c r="F24" s="1"/>
      <c r="G24" s="19">
        <f t="shared" ref="G24:G70" si="4">+C24*F24</f>
        <v>0</v>
      </c>
      <c r="I24" s="16"/>
      <c r="J24" s="24" t="s">
        <v>115</v>
      </c>
      <c r="K24" s="21">
        <v>1</v>
      </c>
      <c r="L24" s="1"/>
      <c r="M24" s="22">
        <f t="shared" si="3"/>
        <v>0</v>
      </c>
    </row>
    <row r="25" spans="1:13" ht="25.5" x14ac:dyDescent="0.2">
      <c r="A25" s="16"/>
      <c r="B25" s="23" t="s">
        <v>93</v>
      </c>
      <c r="C25" s="17">
        <v>1</v>
      </c>
      <c r="D25" s="18">
        <v>171000</v>
      </c>
      <c r="E25" s="18">
        <f t="shared" si="0"/>
        <v>171000</v>
      </c>
      <c r="F25" s="1"/>
      <c r="G25" s="19">
        <f t="shared" si="4"/>
        <v>0</v>
      </c>
      <c r="I25" s="16"/>
      <c r="J25" s="24" t="s">
        <v>3</v>
      </c>
      <c r="K25" s="21">
        <v>31</v>
      </c>
      <c r="L25" s="1"/>
      <c r="M25" s="22">
        <f t="shared" si="3"/>
        <v>0</v>
      </c>
    </row>
    <row r="26" spans="1:13" ht="25.5" x14ac:dyDescent="0.2">
      <c r="A26" s="16"/>
      <c r="B26" s="23" t="s">
        <v>94</v>
      </c>
      <c r="C26" s="17">
        <v>1</v>
      </c>
      <c r="D26" s="18">
        <v>171000</v>
      </c>
      <c r="E26" s="18">
        <f t="shared" si="0"/>
        <v>171000</v>
      </c>
      <c r="F26" s="1"/>
      <c r="G26" s="19">
        <f t="shared" si="4"/>
        <v>0</v>
      </c>
      <c r="I26" s="16"/>
      <c r="J26" s="24" t="s">
        <v>116</v>
      </c>
      <c r="K26" s="21">
        <v>1</v>
      </c>
      <c r="L26" s="1"/>
      <c r="M26" s="22">
        <f t="shared" si="3"/>
        <v>0</v>
      </c>
    </row>
    <row r="27" spans="1:13" ht="25.5" x14ac:dyDescent="0.2">
      <c r="A27" s="16"/>
      <c r="B27" s="23" t="s">
        <v>10</v>
      </c>
      <c r="C27" s="17">
        <v>1</v>
      </c>
      <c r="D27" s="18">
        <v>171000</v>
      </c>
      <c r="E27" s="18">
        <f t="shared" si="0"/>
        <v>171000</v>
      </c>
      <c r="F27" s="1"/>
      <c r="G27" s="19">
        <f t="shared" si="4"/>
        <v>0</v>
      </c>
      <c r="I27" s="16"/>
      <c r="J27" s="24" t="s">
        <v>74</v>
      </c>
      <c r="K27" s="21">
        <v>1</v>
      </c>
      <c r="L27" s="1"/>
      <c r="M27" s="22">
        <f t="shared" si="3"/>
        <v>0</v>
      </c>
    </row>
    <row r="28" spans="1:13" ht="25.5" x14ac:dyDescent="0.2">
      <c r="A28" s="16"/>
      <c r="B28" s="23" t="s">
        <v>11</v>
      </c>
      <c r="C28" s="17">
        <v>2</v>
      </c>
      <c r="D28" s="18">
        <v>295000</v>
      </c>
      <c r="E28" s="18">
        <f t="shared" si="0"/>
        <v>590000</v>
      </c>
      <c r="F28" s="1"/>
      <c r="G28" s="19">
        <f t="shared" si="4"/>
        <v>0</v>
      </c>
      <c r="I28" s="16"/>
      <c r="J28" s="24" t="s">
        <v>75</v>
      </c>
      <c r="K28" s="21">
        <v>2</v>
      </c>
      <c r="L28" s="1"/>
      <c r="M28" s="22">
        <f t="shared" si="3"/>
        <v>0</v>
      </c>
    </row>
    <row r="29" spans="1:13" ht="25.5" x14ac:dyDescent="0.2">
      <c r="A29" s="16"/>
      <c r="B29" s="23" t="s">
        <v>12</v>
      </c>
      <c r="C29" s="17">
        <v>1</v>
      </c>
      <c r="D29" s="18">
        <v>363000</v>
      </c>
      <c r="E29" s="18">
        <f t="shared" si="0"/>
        <v>363000</v>
      </c>
      <c r="F29" s="1"/>
      <c r="G29" s="19">
        <f t="shared" si="4"/>
        <v>0</v>
      </c>
      <c r="I29" s="16"/>
      <c r="J29" s="24" t="s">
        <v>4</v>
      </c>
      <c r="K29" s="21">
        <v>20</v>
      </c>
      <c r="L29" s="1"/>
      <c r="M29" s="22">
        <f t="shared" si="3"/>
        <v>0</v>
      </c>
    </row>
    <row r="30" spans="1:13" ht="25.5" x14ac:dyDescent="0.2">
      <c r="A30" s="16"/>
      <c r="B30" s="23" t="s">
        <v>3</v>
      </c>
      <c r="C30" s="17">
        <v>17</v>
      </c>
      <c r="D30" s="18">
        <v>453000</v>
      </c>
      <c r="E30" s="18">
        <f t="shared" si="0"/>
        <v>7701000</v>
      </c>
      <c r="F30" s="1"/>
      <c r="G30" s="19">
        <f t="shared" si="4"/>
        <v>0</v>
      </c>
      <c r="I30" s="16"/>
      <c r="J30" s="24" t="s">
        <v>5</v>
      </c>
      <c r="K30" s="21">
        <v>13</v>
      </c>
      <c r="L30" s="1"/>
      <c r="M30" s="22">
        <f t="shared" si="3"/>
        <v>0</v>
      </c>
    </row>
    <row r="31" spans="1:13" ht="25.5" x14ac:dyDescent="0.2">
      <c r="A31" s="16"/>
      <c r="B31" s="23" t="s">
        <v>13</v>
      </c>
      <c r="C31" s="17">
        <v>2</v>
      </c>
      <c r="D31" s="18">
        <v>425000</v>
      </c>
      <c r="E31" s="18">
        <f t="shared" si="0"/>
        <v>850000</v>
      </c>
      <c r="F31" s="1"/>
      <c r="G31" s="19">
        <f t="shared" si="4"/>
        <v>0</v>
      </c>
      <c r="I31" s="16"/>
      <c r="J31" s="24" t="s">
        <v>47</v>
      </c>
      <c r="K31" s="21">
        <v>1</v>
      </c>
      <c r="L31" s="1"/>
      <c r="M31" s="22">
        <f t="shared" si="3"/>
        <v>0</v>
      </c>
    </row>
    <row r="32" spans="1:13" ht="25.5" x14ac:dyDescent="0.2">
      <c r="A32" s="16"/>
      <c r="B32" s="23" t="s">
        <v>14</v>
      </c>
      <c r="C32" s="17">
        <v>7</v>
      </c>
      <c r="D32" s="18">
        <v>523000</v>
      </c>
      <c r="E32" s="18">
        <f t="shared" si="0"/>
        <v>3661000</v>
      </c>
      <c r="F32" s="1"/>
      <c r="G32" s="19">
        <f t="shared" si="4"/>
        <v>0</v>
      </c>
      <c r="I32" s="16"/>
      <c r="J32" s="24" t="s">
        <v>29</v>
      </c>
      <c r="K32" s="21">
        <v>3</v>
      </c>
      <c r="L32" s="1"/>
      <c r="M32" s="22">
        <f t="shared" si="3"/>
        <v>0</v>
      </c>
    </row>
    <row r="33" spans="1:13" ht="25.5" x14ac:dyDescent="0.2">
      <c r="A33" s="16"/>
      <c r="B33" s="23" t="s">
        <v>15</v>
      </c>
      <c r="C33" s="17">
        <v>2</v>
      </c>
      <c r="D33" s="18">
        <v>615000</v>
      </c>
      <c r="E33" s="18">
        <f t="shared" si="0"/>
        <v>1230000</v>
      </c>
      <c r="F33" s="1"/>
      <c r="G33" s="19">
        <f t="shared" si="4"/>
        <v>0</v>
      </c>
      <c r="I33" s="16"/>
      <c r="J33" s="24" t="s">
        <v>7</v>
      </c>
      <c r="K33" s="21">
        <v>2</v>
      </c>
      <c r="L33" s="1"/>
      <c r="M33" s="22">
        <f t="shared" si="3"/>
        <v>0</v>
      </c>
    </row>
    <row r="34" spans="1:13" ht="25.5" x14ac:dyDescent="0.2">
      <c r="A34" s="16"/>
      <c r="B34" s="23" t="s">
        <v>16</v>
      </c>
      <c r="C34" s="17">
        <v>2</v>
      </c>
      <c r="D34" s="18">
        <v>451000</v>
      </c>
      <c r="E34" s="18">
        <f t="shared" si="0"/>
        <v>902000</v>
      </c>
      <c r="F34" s="1"/>
      <c r="G34" s="19">
        <f t="shared" si="4"/>
        <v>0</v>
      </c>
      <c r="I34" s="16"/>
      <c r="J34" s="24" t="s">
        <v>8</v>
      </c>
      <c r="K34" s="21">
        <v>5</v>
      </c>
      <c r="L34" s="1"/>
      <c r="M34" s="22">
        <f t="shared" si="3"/>
        <v>0</v>
      </c>
    </row>
    <row r="35" spans="1:13" ht="25.5" x14ac:dyDescent="0.2">
      <c r="A35" s="16"/>
      <c r="B35" s="23" t="s">
        <v>17</v>
      </c>
      <c r="C35" s="17">
        <v>2</v>
      </c>
      <c r="D35" s="18">
        <v>645000</v>
      </c>
      <c r="E35" s="18">
        <f t="shared" si="0"/>
        <v>1290000</v>
      </c>
      <c r="F35" s="1"/>
      <c r="G35" s="19">
        <f t="shared" si="4"/>
        <v>0</v>
      </c>
      <c r="I35" s="16"/>
      <c r="J35" s="24" t="s">
        <v>42</v>
      </c>
      <c r="K35" s="21">
        <v>1</v>
      </c>
      <c r="L35" s="1"/>
      <c r="M35" s="22">
        <f t="shared" si="3"/>
        <v>0</v>
      </c>
    </row>
    <row r="36" spans="1:13" ht="25.5" x14ac:dyDescent="0.2">
      <c r="A36" s="16"/>
      <c r="B36" s="23" t="s">
        <v>95</v>
      </c>
      <c r="C36" s="17">
        <v>1</v>
      </c>
      <c r="D36" s="18">
        <v>745000</v>
      </c>
      <c r="E36" s="18">
        <f t="shared" si="0"/>
        <v>745000</v>
      </c>
      <c r="F36" s="1"/>
      <c r="G36" s="19">
        <f t="shared" si="4"/>
        <v>0</v>
      </c>
      <c r="I36" s="16"/>
      <c r="J36" s="24" t="s">
        <v>40</v>
      </c>
      <c r="K36" s="21">
        <v>3</v>
      </c>
      <c r="L36" s="1"/>
      <c r="M36" s="22">
        <f t="shared" si="3"/>
        <v>0</v>
      </c>
    </row>
    <row r="37" spans="1:13" ht="25.5" x14ac:dyDescent="0.2">
      <c r="A37" s="16"/>
      <c r="B37" s="23" t="s">
        <v>18</v>
      </c>
      <c r="C37" s="17">
        <v>2</v>
      </c>
      <c r="D37" s="18">
        <v>745000</v>
      </c>
      <c r="E37" s="18">
        <f t="shared" si="0"/>
        <v>1490000</v>
      </c>
      <c r="F37" s="1"/>
      <c r="G37" s="19">
        <f t="shared" si="4"/>
        <v>0</v>
      </c>
      <c r="I37" s="16"/>
      <c r="J37" s="24" t="s">
        <v>76</v>
      </c>
      <c r="K37" s="21">
        <v>1</v>
      </c>
      <c r="L37" s="1"/>
      <c r="M37" s="22">
        <f t="shared" si="3"/>
        <v>0</v>
      </c>
    </row>
    <row r="38" spans="1:13" ht="25.5" x14ac:dyDescent="0.2">
      <c r="A38" s="16"/>
      <c r="B38" s="23" t="s">
        <v>19</v>
      </c>
      <c r="C38" s="17">
        <v>1</v>
      </c>
      <c r="D38" s="18">
        <v>864000</v>
      </c>
      <c r="E38" s="18">
        <f t="shared" si="0"/>
        <v>864000</v>
      </c>
      <c r="F38" s="1"/>
      <c r="G38" s="19">
        <f t="shared" si="4"/>
        <v>0</v>
      </c>
      <c r="I38" s="16"/>
      <c r="J38" s="24" t="s">
        <v>72</v>
      </c>
      <c r="K38" s="21">
        <v>52</v>
      </c>
      <c r="L38" s="1"/>
      <c r="M38" s="22">
        <f t="shared" si="3"/>
        <v>0</v>
      </c>
    </row>
    <row r="39" spans="1:13" ht="25.5" x14ac:dyDescent="0.2">
      <c r="A39" s="16"/>
      <c r="B39" s="23" t="s">
        <v>20</v>
      </c>
      <c r="C39" s="17">
        <v>1</v>
      </c>
      <c r="D39" s="18">
        <v>295000</v>
      </c>
      <c r="E39" s="18">
        <f t="shared" si="0"/>
        <v>295000</v>
      </c>
      <c r="F39" s="1"/>
      <c r="G39" s="19">
        <f t="shared" si="4"/>
        <v>0</v>
      </c>
      <c r="I39" s="16"/>
      <c r="J39" s="25" t="s">
        <v>144</v>
      </c>
      <c r="K39" s="25"/>
      <c r="L39" s="25"/>
      <c r="M39" s="22">
        <f>SUM(M23:M38)</f>
        <v>0</v>
      </c>
    </row>
    <row r="40" spans="1:13" ht="26.25" thickBot="1" x14ac:dyDescent="0.25">
      <c r="A40" s="16"/>
      <c r="B40" s="23" t="s">
        <v>21</v>
      </c>
      <c r="C40" s="17">
        <v>2</v>
      </c>
      <c r="D40" s="18">
        <v>363000</v>
      </c>
      <c r="E40" s="18">
        <f t="shared" si="0"/>
        <v>726000</v>
      </c>
      <c r="F40" s="1"/>
      <c r="G40" s="19">
        <f t="shared" si="4"/>
        <v>0</v>
      </c>
      <c r="I40" s="31"/>
      <c r="J40" s="32"/>
      <c r="K40" s="32"/>
      <c r="L40" s="32"/>
      <c r="M40" s="33"/>
    </row>
    <row r="41" spans="1:13" ht="25.5" x14ac:dyDescent="0.2">
      <c r="A41" s="16"/>
      <c r="B41" s="23" t="s">
        <v>4</v>
      </c>
      <c r="C41" s="17">
        <v>13</v>
      </c>
      <c r="D41" s="18">
        <v>369000</v>
      </c>
      <c r="E41" s="18">
        <f t="shared" si="0"/>
        <v>4797000</v>
      </c>
      <c r="F41" s="1"/>
      <c r="G41" s="19">
        <f t="shared" si="4"/>
        <v>0</v>
      </c>
      <c r="I41" s="12" t="s">
        <v>132</v>
      </c>
      <c r="J41" s="10" t="s">
        <v>77</v>
      </c>
      <c r="K41" s="10"/>
      <c r="L41" s="10"/>
      <c r="M41" s="11"/>
    </row>
    <row r="42" spans="1:13" ht="25.5" x14ac:dyDescent="0.2">
      <c r="A42" s="16"/>
      <c r="B42" s="23" t="s">
        <v>92</v>
      </c>
      <c r="C42" s="17">
        <v>2</v>
      </c>
      <c r="D42" s="18">
        <v>453000</v>
      </c>
      <c r="E42" s="18">
        <f t="shared" si="0"/>
        <v>906000</v>
      </c>
      <c r="F42" s="1"/>
      <c r="G42" s="19">
        <f t="shared" si="4"/>
        <v>0</v>
      </c>
      <c r="I42" s="16"/>
      <c r="J42" s="14" t="s">
        <v>71</v>
      </c>
      <c r="K42" s="14" t="s">
        <v>0</v>
      </c>
      <c r="L42" s="14" t="s">
        <v>142</v>
      </c>
      <c r="M42" s="15" t="s">
        <v>143</v>
      </c>
    </row>
    <row r="43" spans="1:13" ht="25.5" x14ac:dyDescent="0.2">
      <c r="A43" s="16"/>
      <c r="B43" s="23" t="s">
        <v>5</v>
      </c>
      <c r="C43" s="17">
        <v>2</v>
      </c>
      <c r="D43" s="18">
        <v>453000</v>
      </c>
      <c r="E43" s="18">
        <f t="shared" si="0"/>
        <v>906000</v>
      </c>
      <c r="F43" s="1"/>
      <c r="G43" s="19">
        <f t="shared" si="4"/>
        <v>0</v>
      </c>
      <c r="I43" s="16"/>
      <c r="J43" s="38" t="s">
        <v>87</v>
      </c>
      <c r="K43" s="21">
        <v>40</v>
      </c>
      <c r="L43" s="1"/>
      <c r="M43" s="22">
        <f t="shared" ref="M43:M53" si="5">+K43*L43</f>
        <v>0</v>
      </c>
    </row>
    <row r="44" spans="1:13" ht="25.5" x14ac:dyDescent="0.2">
      <c r="A44" s="16"/>
      <c r="B44" s="23" t="s">
        <v>96</v>
      </c>
      <c r="C44" s="17">
        <v>3</v>
      </c>
      <c r="D44" s="18">
        <v>523000</v>
      </c>
      <c r="E44" s="18">
        <f t="shared" si="0"/>
        <v>1569000</v>
      </c>
      <c r="F44" s="1"/>
      <c r="G44" s="19">
        <f t="shared" si="4"/>
        <v>0</v>
      </c>
      <c r="I44" s="16"/>
      <c r="J44" s="39" t="s">
        <v>88</v>
      </c>
      <c r="K44" s="21">
        <v>3</v>
      </c>
      <c r="L44" s="1"/>
      <c r="M44" s="22">
        <f t="shared" si="5"/>
        <v>0</v>
      </c>
    </row>
    <row r="45" spans="1:13" ht="25.5" x14ac:dyDescent="0.2">
      <c r="A45" s="16"/>
      <c r="B45" s="23" t="s">
        <v>22</v>
      </c>
      <c r="C45" s="17">
        <v>6</v>
      </c>
      <c r="D45" s="18">
        <v>523000</v>
      </c>
      <c r="E45" s="18">
        <f t="shared" si="0"/>
        <v>3138000</v>
      </c>
      <c r="F45" s="1"/>
      <c r="G45" s="19">
        <f t="shared" si="4"/>
        <v>0</v>
      </c>
      <c r="I45" s="16"/>
      <c r="J45" s="39" t="s">
        <v>3</v>
      </c>
      <c r="K45" s="21">
        <v>24</v>
      </c>
      <c r="L45" s="1"/>
      <c r="M45" s="22">
        <f t="shared" si="5"/>
        <v>0</v>
      </c>
    </row>
    <row r="46" spans="1:13" ht="25.5" x14ac:dyDescent="0.2">
      <c r="A46" s="16"/>
      <c r="B46" s="23" t="s">
        <v>23</v>
      </c>
      <c r="C46" s="17">
        <v>1</v>
      </c>
      <c r="D46" s="18">
        <v>615000</v>
      </c>
      <c r="E46" s="18">
        <f t="shared" si="0"/>
        <v>615000</v>
      </c>
      <c r="F46" s="1"/>
      <c r="G46" s="19">
        <f t="shared" si="4"/>
        <v>0</v>
      </c>
      <c r="I46" s="16"/>
      <c r="J46" s="39" t="s">
        <v>4</v>
      </c>
      <c r="K46" s="21">
        <v>18</v>
      </c>
      <c r="L46" s="1"/>
      <c r="M46" s="22">
        <f t="shared" si="5"/>
        <v>0</v>
      </c>
    </row>
    <row r="47" spans="1:13" ht="25.5" x14ac:dyDescent="0.2">
      <c r="A47" s="16"/>
      <c r="B47" s="23" t="s">
        <v>97</v>
      </c>
      <c r="C47" s="17">
        <v>1</v>
      </c>
      <c r="D47" s="18">
        <v>645000</v>
      </c>
      <c r="E47" s="18">
        <f t="shared" si="0"/>
        <v>645000</v>
      </c>
      <c r="F47" s="1"/>
      <c r="G47" s="19">
        <f t="shared" si="4"/>
        <v>0</v>
      </c>
      <c r="I47" s="16"/>
      <c r="J47" s="39" t="s">
        <v>92</v>
      </c>
      <c r="K47" s="21">
        <v>3</v>
      </c>
      <c r="L47" s="1"/>
      <c r="M47" s="22">
        <f t="shared" si="5"/>
        <v>0</v>
      </c>
    </row>
    <row r="48" spans="1:13" ht="25.5" x14ac:dyDescent="0.2">
      <c r="A48" s="16"/>
      <c r="B48" s="23" t="s">
        <v>24</v>
      </c>
      <c r="C48" s="17">
        <v>1</v>
      </c>
      <c r="D48" s="18">
        <v>645000</v>
      </c>
      <c r="E48" s="18">
        <f t="shared" si="0"/>
        <v>645000</v>
      </c>
      <c r="F48" s="1"/>
      <c r="G48" s="19">
        <f t="shared" si="4"/>
        <v>0</v>
      </c>
      <c r="I48" s="16"/>
      <c r="J48" s="39" t="s">
        <v>5</v>
      </c>
      <c r="K48" s="21">
        <v>6</v>
      </c>
      <c r="L48" s="1"/>
      <c r="M48" s="22">
        <f t="shared" si="5"/>
        <v>0</v>
      </c>
    </row>
    <row r="49" spans="1:13" ht="25.5" x14ac:dyDescent="0.2">
      <c r="A49" s="16"/>
      <c r="B49" s="23" t="s">
        <v>25</v>
      </c>
      <c r="C49" s="17">
        <v>1</v>
      </c>
      <c r="D49" s="18">
        <v>745000</v>
      </c>
      <c r="E49" s="18">
        <f t="shared" si="0"/>
        <v>745000</v>
      </c>
      <c r="F49" s="1"/>
      <c r="G49" s="19">
        <f t="shared" si="4"/>
        <v>0</v>
      </c>
      <c r="I49" s="16"/>
      <c r="J49" s="39" t="s">
        <v>6</v>
      </c>
      <c r="K49" s="21">
        <v>6</v>
      </c>
      <c r="L49" s="1"/>
      <c r="M49" s="22">
        <f t="shared" si="5"/>
        <v>0</v>
      </c>
    </row>
    <row r="50" spans="1:13" ht="25.5" x14ac:dyDescent="0.2">
      <c r="A50" s="16"/>
      <c r="B50" s="23" t="s">
        <v>26</v>
      </c>
      <c r="C50" s="17">
        <v>1</v>
      </c>
      <c r="D50" s="18">
        <v>864000</v>
      </c>
      <c r="E50" s="18">
        <f t="shared" si="0"/>
        <v>864000</v>
      </c>
      <c r="F50" s="1"/>
      <c r="G50" s="19">
        <f t="shared" si="4"/>
        <v>0</v>
      </c>
      <c r="I50" s="16"/>
      <c r="J50" s="39" t="s">
        <v>29</v>
      </c>
      <c r="K50" s="21">
        <v>4</v>
      </c>
      <c r="L50" s="1"/>
      <c r="M50" s="22">
        <f t="shared" si="5"/>
        <v>0</v>
      </c>
    </row>
    <row r="51" spans="1:13" ht="25.5" x14ac:dyDescent="0.2">
      <c r="A51" s="16"/>
      <c r="B51" s="23" t="s">
        <v>27</v>
      </c>
      <c r="C51" s="17">
        <v>1</v>
      </c>
      <c r="D51" s="18">
        <v>35000</v>
      </c>
      <c r="E51" s="18">
        <f t="shared" si="0"/>
        <v>35000</v>
      </c>
      <c r="F51" s="1"/>
      <c r="G51" s="19">
        <f t="shared" si="4"/>
        <v>0</v>
      </c>
      <c r="I51" s="16"/>
      <c r="J51" s="39" t="s">
        <v>7</v>
      </c>
      <c r="K51" s="21">
        <v>1</v>
      </c>
      <c r="L51" s="1"/>
      <c r="M51" s="22">
        <f t="shared" si="5"/>
        <v>0</v>
      </c>
    </row>
    <row r="52" spans="1:13" ht="25.5" x14ac:dyDescent="0.2">
      <c r="A52" s="16"/>
      <c r="B52" s="23" t="s">
        <v>28</v>
      </c>
      <c r="C52" s="17">
        <v>1</v>
      </c>
      <c r="D52" s="18">
        <v>35000</v>
      </c>
      <c r="E52" s="18">
        <f t="shared" si="0"/>
        <v>35000</v>
      </c>
      <c r="F52" s="1"/>
      <c r="G52" s="19">
        <f t="shared" si="4"/>
        <v>0</v>
      </c>
      <c r="I52" s="16"/>
      <c r="J52" s="39" t="s">
        <v>8</v>
      </c>
      <c r="K52" s="21">
        <v>4</v>
      </c>
      <c r="L52" s="1"/>
      <c r="M52" s="22">
        <f t="shared" si="5"/>
        <v>0</v>
      </c>
    </row>
    <row r="53" spans="1:13" ht="25.5" x14ac:dyDescent="0.2">
      <c r="A53" s="16"/>
      <c r="B53" s="23" t="s">
        <v>29</v>
      </c>
      <c r="C53" s="17">
        <v>1</v>
      </c>
      <c r="D53" s="18">
        <v>52000</v>
      </c>
      <c r="E53" s="18">
        <f t="shared" si="0"/>
        <v>52000</v>
      </c>
      <c r="F53" s="1"/>
      <c r="G53" s="19">
        <f t="shared" si="4"/>
        <v>0</v>
      </c>
      <c r="I53" s="16"/>
      <c r="J53" s="39" t="s">
        <v>72</v>
      </c>
      <c r="K53" s="21">
        <v>40</v>
      </c>
      <c r="L53" s="1"/>
      <c r="M53" s="22">
        <f t="shared" si="5"/>
        <v>0</v>
      </c>
    </row>
    <row r="54" spans="1:13" ht="25.5" x14ac:dyDescent="0.2">
      <c r="A54" s="16"/>
      <c r="B54" s="23" t="s">
        <v>8</v>
      </c>
      <c r="C54" s="17">
        <v>3</v>
      </c>
      <c r="D54" s="18">
        <v>47000</v>
      </c>
      <c r="E54" s="18">
        <f t="shared" si="0"/>
        <v>141000</v>
      </c>
      <c r="F54" s="1"/>
      <c r="G54" s="19">
        <f t="shared" si="4"/>
        <v>0</v>
      </c>
      <c r="I54" s="16"/>
      <c r="J54" s="40" t="s">
        <v>144</v>
      </c>
      <c r="K54" s="40"/>
      <c r="L54" s="40"/>
      <c r="M54" s="22">
        <f>SUM(M43:M53)</f>
        <v>0</v>
      </c>
    </row>
    <row r="55" spans="1:13" ht="26.25" thickBot="1" x14ac:dyDescent="0.25">
      <c r="A55" s="16"/>
      <c r="B55" s="23" t="s">
        <v>30</v>
      </c>
      <c r="C55" s="17">
        <v>1</v>
      </c>
      <c r="D55" s="18">
        <v>42000</v>
      </c>
      <c r="E55" s="18">
        <f t="shared" si="0"/>
        <v>42000</v>
      </c>
      <c r="F55" s="1"/>
      <c r="G55" s="19">
        <f t="shared" si="4"/>
        <v>0</v>
      </c>
      <c r="I55" s="31"/>
      <c r="J55" s="32"/>
      <c r="K55" s="32"/>
      <c r="L55" s="32"/>
      <c r="M55" s="33"/>
    </row>
    <row r="56" spans="1:13" ht="25.5" x14ac:dyDescent="0.2">
      <c r="A56" s="16"/>
      <c r="B56" s="23" t="s">
        <v>31</v>
      </c>
      <c r="C56" s="17">
        <v>3</v>
      </c>
      <c r="D56" s="18">
        <v>47000</v>
      </c>
      <c r="E56" s="18">
        <f t="shared" si="0"/>
        <v>141000</v>
      </c>
      <c r="F56" s="1"/>
      <c r="G56" s="19">
        <f t="shared" si="4"/>
        <v>0</v>
      </c>
      <c r="I56" s="12" t="s">
        <v>133</v>
      </c>
      <c r="J56" s="10" t="s">
        <v>78</v>
      </c>
      <c r="K56" s="10"/>
      <c r="L56" s="10"/>
      <c r="M56" s="11"/>
    </row>
    <row r="57" spans="1:13" ht="25.5" x14ac:dyDescent="0.2">
      <c r="A57" s="16"/>
      <c r="B57" s="23" t="s">
        <v>32</v>
      </c>
      <c r="C57" s="17">
        <v>1</v>
      </c>
      <c r="D57" s="18">
        <v>59000</v>
      </c>
      <c r="E57" s="18">
        <f t="shared" si="0"/>
        <v>59000</v>
      </c>
      <c r="F57" s="1"/>
      <c r="G57" s="19">
        <f t="shared" si="4"/>
        <v>0</v>
      </c>
      <c r="I57" s="16"/>
      <c r="J57" s="14" t="s">
        <v>71</v>
      </c>
      <c r="K57" s="14" t="s">
        <v>0</v>
      </c>
      <c r="L57" s="14" t="s">
        <v>142</v>
      </c>
      <c r="M57" s="15" t="s">
        <v>143</v>
      </c>
    </row>
    <row r="58" spans="1:13" ht="25.5" x14ac:dyDescent="0.2">
      <c r="A58" s="16"/>
      <c r="B58" s="23" t="s">
        <v>33</v>
      </c>
      <c r="C58" s="17">
        <v>2</v>
      </c>
      <c r="D58" s="18">
        <v>47000</v>
      </c>
      <c r="E58" s="18">
        <f t="shared" si="0"/>
        <v>94000</v>
      </c>
      <c r="F58" s="1"/>
      <c r="G58" s="19">
        <f t="shared" si="4"/>
        <v>0</v>
      </c>
      <c r="I58" s="16"/>
      <c r="J58" s="24" t="s">
        <v>58</v>
      </c>
      <c r="K58" s="21">
        <v>95</v>
      </c>
      <c r="L58" s="1"/>
      <c r="M58" s="22">
        <f t="shared" ref="M58:M89" si="6">+K58*L58</f>
        <v>0</v>
      </c>
    </row>
    <row r="59" spans="1:13" ht="25.5" x14ac:dyDescent="0.2">
      <c r="A59" s="16"/>
      <c r="B59" s="23" t="s">
        <v>34</v>
      </c>
      <c r="C59" s="17">
        <v>4</v>
      </c>
      <c r="D59" s="18">
        <v>54000</v>
      </c>
      <c r="E59" s="18">
        <f t="shared" si="0"/>
        <v>216000</v>
      </c>
      <c r="F59" s="1"/>
      <c r="G59" s="19">
        <f t="shared" si="4"/>
        <v>0</v>
      </c>
      <c r="I59" s="16"/>
      <c r="J59" s="24" t="s">
        <v>61</v>
      </c>
      <c r="K59" s="21">
        <v>193</v>
      </c>
      <c r="L59" s="1"/>
      <c r="M59" s="22">
        <f t="shared" si="6"/>
        <v>0</v>
      </c>
    </row>
    <row r="60" spans="1:13" ht="25.5" x14ac:dyDescent="0.2">
      <c r="A60" s="16"/>
      <c r="B60" s="23" t="s">
        <v>35</v>
      </c>
      <c r="C60" s="17">
        <v>2</v>
      </c>
      <c r="D60" s="18">
        <v>57000</v>
      </c>
      <c r="E60" s="18">
        <f t="shared" si="0"/>
        <v>114000</v>
      </c>
      <c r="F60" s="1"/>
      <c r="G60" s="19">
        <f t="shared" si="4"/>
        <v>0</v>
      </c>
      <c r="I60" s="16"/>
      <c r="J60" s="24" t="s">
        <v>62</v>
      </c>
      <c r="K60" s="21">
        <v>131</v>
      </c>
      <c r="L60" s="1"/>
      <c r="M60" s="22">
        <f t="shared" si="6"/>
        <v>0</v>
      </c>
    </row>
    <row r="61" spans="1:13" ht="25.5" x14ac:dyDescent="0.2">
      <c r="A61" s="16"/>
      <c r="B61" s="23" t="s">
        <v>36</v>
      </c>
      <c r="C61" s="17">
        <v>1</v>
      </c>
      <c r="D61" s="18">
        <v>62000</v>
      </c>
      <c r="E61" s="18">
        <f t="shared" si="0"/>
        <v>62000</v>
      </c>
      <c r="F61" s="1"/>
      <c r="G61" s="19">
        <f t="shared" si="4"/>
        <v>0</v>
      </c>
      <c r="I61" s="16"/>
      <c r="J61" s="24" t="s">
        <v>65</v>
      </c>
      <c r="K61" s="21">
        <v>19</v>
      </c>
      <c r="L61" s="1"/>
      <c r="M61" s="22">
        <f t="shared" si="6"/>
        <v>0</v>
      </c>
    </row>
    <row r="62" spans="1:13" ht="25.5" x14ac:dyDescent="0.2">
      <c r="A62" s="16"/>
      <c r="B62" s="23" t="s">
        <v>37</v>
      </c>
      <c r="C62" s="17">
        <v>1</v>
      </c>
      <c r="D62" s="18">
        <v>62000</v>
      </c>
      <c r="E62" s="18">
        <f t="shared" si="0"/>
        <v>62000</v>
      </c>
      <c r="F62" s="1"/>
      <c r="G62" s="19">
        <f t="shared" si="4"/>
        <v>0</v>
      </c>
      <c r="I62" s="16"/>
      <c r="J62" s="24" t="s">
        <v>66</v>
      </c>
      <c r="K62" s="21">
        <v>27</v>
      </c>
      <c r="L62" s="1"/>
      <c r="M62" s="22">
        <f t="shared" si="6"/>
        <v>0</v>
      </c>
    </row>
    <row r="63" spans="1:13" ht="25.5" x14ac:dyDescent="0.2">
      <c r="A63" s="16"/>
      <c r="B63" s="23" t="s">
        <v>38</v>
      </c>
      <c r="C63" s="17">
        <v>2</v>
      </c>
      <c r="D63" s="18">
        <v>67000</v>
      </c>
      <c r="E63" s="18">
        <f t="shared" si="0"/>
        <v>134000</v>
      </c>
      <c r="F63" s="1"/>
      <c r="G63" s="19">
        <f t="shared" si="4"/>
        <v>0</v>
      </c>
      <c r="I63" s="16"/>
      <c r="J63" s="20" t="s">
        <v>87</v>
      </c>
      <c r="K63" s="21">
        <v>50</v>
      </c>
      <c r="L63" s="1"/>
      <c r="M63" s="22">
        <f t="shared" si="6"/>
        <v>0</v>
      </c>
    </row>
    <row r="64" spans="1:13" ht="25.5" x14ac:dyDescent="0.2">
      <c r="A64" s="16"/>
      <c r="B64" s="23" t="s">
        <v>39</v>
      </c>
      <c r="C64" s="17">
        <v>1</v>
      </c>
      <c r="D64" s="18">
        <v>62000</v>
      </c>
      <c r="E64" s="18">
        <f t="shared" si="0"/>
        <v>62000</v>
      </c>
      <c r="F64" s="1"/>
      <c r="G64" s="19">
        <f t="shared" si="4"/>
        <v>0</v>
      </c>
      <c r="I64" s="16"/>
      <c r="J64" s="24" t="s">
        <v>79</v>
      </c>
      <c r="K64" s="21">
        <v>1</v>
      </c>
      <c r="L64" s="1"/>
      <c r="M64" s="22">
        <f t="shared" si="6"/>
        <v>0</v>
      </c>
    </row>
    <row r="65" spans="1:13" ht="25.5" x14ac:dyDescent="0.2">
      <c r="A65" s="16"/>
      <c r="B65" s="23" t="s">
        <v>40</v>
      </c>
      <c r="C65" s="17">
        <v>2</v>
      </c>
      <c r="D65" s="18">
        <v>67000</v>
      </c>
      <c r="E65" s="18">
        <f t="shared" si="0"/>
        <v>134000</v>
      </c>
      <c r="F65" s="1"/>
      <c r="G65" s="19">
        <f t="shared" si="4"/>
        <v>0</v>
      </c>
      <c r="I65" s="16"/>
      <c r="J65" s="24" t="s">
        <v>117</v>
      </c>
      <c r="K65" s="21">
        <v>3</v>
      </c>
      <c r="L65" s="1"/>
      <c r="M65" s="22">
        <f t="shared" si="6"/>
        <v>0</v>
      </c>
    </row>
    <row r="66" spans="1:13" ht="25.5" x14ac:dyDescent="0.2">
      <c r="A66" s="16"/>
      <c r="B66" s="23" t="s">
        <v>41</v>
      </c>
      <c r="C66" s="17">
        <v>1</v>
      </c>
      <c r="D66" s="18">
        <v>704000</v>
      </c>
      <c r="E66" s="18">
        <f t="shared" si="0"/>
        <v>704000</v>
      </c>
      <c r="F66" s="1"/>
      <c r="G66" s="19">
        <f t="shared" si="4"/>
        <v>0</v>
      </c>
      <c r="I66" s="16"/>
      <c r="J66" s="24" t="s">
        <v>67</v>
      </c>
      <c r="K66" s="21">
        <v>1</v>
      </c>
      <c r="L66" s="1"/>
      <c r="M66" s="22">
        <f t="shared" si="6"/>
        <v>0</v>
      </c>
    </row>
    <row r="67" spans="1:13" ht="25.5" x14ac:dyDescent="0.2">
      <c r="A67" s="16"/>
      <c r="B67" s="23" t="s">
        <v>98</v>
      </c>
      <c r="C67" s="17">
        <v>9</v>
      </c>
      <c r="D67" s="18">
        <v>72000</v>
      </c>
      <c r="E67" s="18">
        <f t="shared" si="0"/>
        <v>648000</v>
      </c>
      <c r="F67" s="1"/>
      <c r="G67" s="19">
        <f t="shared" si="4"/>
        <v>0</v>
      </c>
      <c r="I67" s="16"/>
      <c r="J67" s="24" t="s">
        <v>17</v>
      </c>
      <c r="K67" s="21">
        <v>6</v>
      </c>
      <c r="L67" s="1"/>
      <c r="M67" s="22">
        <f t="shared" si="6"/>
        <v>0</v>
      </c>
    </row>
    <row r="68" spans="1:13" ht="25.5" x14ac:dyDescent="0.2">
      <c r="A68" s="16"/>
      <c r="B68" s="23" t="s">
        <v>89</v>
      </c>
      <c r="C68" s="17">
        <v>11</v>
      </c>
      <c r="D68" s="18">
        <v>57000</v>
      </c>
      <c r="E68" s="18">
        <f t="shared" si="0"/>
        <v>627000</v>
      </c>
      <c r="F68" s="1"/>
      <c r="G68" s="19">
        <f t="shared" si="4"/>
        <v>0</v>
      </c>
      <c r="I68" s="16"/>
      <c r="J68" s="24" t="s">
        <v>18</v>
      </c>
      <c r="K68" s="21">
        <v>8</v>
      </c>
      <c r="L68" s="1"/>
      <c r="M68" s="22">
        <f t="shared" si="6"/>
        <v>0</v>
      </c>
    </row>
    <row r="69" spans="1:13" ht="25.5" x14ac:dyDescent="0.2">
      <c r="A69" s="16"/>
      <c r="B69" s="23" t="s">
        <v>72</v>
      </c>
      <c r="C69" s="17">
        <v>20</v>
      </c>
      <c r="D69" s="18">
        <v>29000</v>
      </c>
      <c r="E69" s="18">
        <f t="shared" si="0"/>
        <v>580000</v>
      </c>
      <c r="F69" s="1"/>
      <c r="G69" s="19">
        <f t="shared" si="4"/>
        <v>0</v>
      </c>
      <c r="I69" s="16"/>
      <c r="J69" s="24" t="s">
        <v>19</v>
      </c>
      <c r="K69" s="21">
        <v>4</v>
      </c>
      <c r="L69" s="1"/>
      <c r="M69" s="22">
        <f t="shared" si="6"/>
        <v>0</v>
      </c>
    </row>
    <row r="70" spans="1:13" ht="25.5" x14ac:dyDescent="0.2">
      <c r="A70" s="16"/>
      <c r="B70" s="23" t="s">
        <v>73</v>
      </c>
      <c r="C70" s="17">
        <v>11</v>
      </c>
      <c r="D70" s="18">
        <v>34000</v>
      </c>
      <c r="E70" s="18">
        <f t="shared" si="0"/>
        <v>374000</v>
      </c>
      <c r="F70" s="1"/>
      <c r="G70" s="19">
        <f t="shared" si="4"/>
        <v>0</v>
      </c>
      <c r="I70" s="16"/>
      <c r="J70" s="24" t="s">
        <v>80</v>
      </c>
      <c r="K70" s="21">
        <v>1</v>
      </c>
      <c r="L70" s="1"/>
      <c r="M70" s="22">
        <f t="shared" si="6"/>
        <v>0</v>
      </c>
    </row>
    <row r="71" spans="1:13" ht="26.25" thickBot="1" x14ac:dyDescent="0.25">
      <c r="A71" s="31"/>
      <c r="B71" s="27" t="s">
        <v>144</v>
      </c>
      <c r="C71" s="28"/>
      <c r="D71" s="28"/>
      <c r="E71" s="28"/>
      <c r="F71" s="29"/>
      <c r="G71" s="30">
        <f>SUM(G24:G70)</f>
        <v>0</v>
      </c>
      <c r="I71" s="16"/>
      <c r="J71" s="24" t="s">
        <v>118</v>
      </c>
      <c r="K71" s="21">
        <v>2</v>
      </c>
      <c r="L71" s="1"/>
      <c r="M71" s="22">
        <f t="shared" si="6"/>
        <v>0</v>
      </c>
    </row>
    <row r="72" spans="1:13" ht="25.5" x14ac:dyDescent="0.2">
      <c r="A72" s="12" t="s">
        <v>132</v>
      </c>
      <c r="B72" s="34"/>
      <c r="C72" s="34"/>
      <c r="D72" s="34"/>
      <c r="E72" s="34"/>
      <c r="F72" s="34"/>
      <c r="G72" s="35"/>
      <c r="I72" s="16"/>
      <c r="J72" s="24" t="s">
        <v>97</v>
      </c>
      <c r="K72" s="21">
        <v>3</v>
      </c>
      <c r="L72" s="1"/>
      <c r="M72" s="22">
        <f t="shared" si="6"/>
        <v>0</v>
      </c>
    </row>
    <row r="73" spans="1:13" ht="25.5" x14ac:dyDescent="0.2">
      <c r="A73" s="16"/>
      <c r="B73" s="36" t="s">
        <v>125</v>
      </c>
      <c r="C73" s="36"/>
      <c r="D73" s="36"/>
      <c r="E73" s="36"/>
      <c r="F73" s="36"/>
      <c r="G73" s="37"/>
      <c r="I73" s="16"/>
      <c r="J73" s="24" t="s">
        <v>24</v>
      </c>
      <c r="K73" s="21">
        <v>6</v>
      </c>
      <c r="L73" s="1"/>
      <c r="M73" s="22">
        <f t="shared" si="6"/>
        <v>0</v>
      </c>
    </row>
    <row r="74" spans="1:13" ht="25.5" x14ac:dyDescent="0.2">
      <c r="A74" s="16"/>
      <c r="B74" s="14" t="s">
        <v>71</v>
      </c>
      <c r="C74" s="14" t="s">
        <v>0</v>
      </c>
      <c r="D74" s="14" t="s">
        <v>1</v>
      </c>
      <c r="E74" s="14" t="s">
        <v>2</v>
      </c>
      <c r="F74" s="14" t="s">
        <v>142</v>
      </c>
      <c r="G74" s="15" t="s">
        <v>143</v>
      </c>
      <c r="I74" s="16"/>
      <c r="J74" s="24" t="s">
        <v>25</v>
      </c>
      <c r="K74" s="21">
        <v>9</v>
      </c>
      <c r="L74" s="1"/>
      <c r="M74" s="22">
        <f t="shared" si="6"/>
        <v>0</v>
      </c>
    </row>
    <row r="75" spans="1:13" ht="25.5" x14ac:dyDescent="0.2">
      <c r="A75" s="16"/>
      <c r="B75" s="23" t="s">
        <v>87</v>
      </c>
      <c r="C75" s="17">
        <v>20</v>
      </c>
      <c r="D75" s="18">
        <v>27000</v>
      </c>
      <c r="E75" s="18">
        <f t="shared" si="0"/>
        <v>540000</v>
      </c>
      <c r="F75" s="1"/>
      <c r="G75" s="19">
        <f t="shared" ref="G75:G94" si="7">+C75*F75</f>
        <v>0</v>
      </c>
      <c r="I75" s="16"/>
      <c r="J75" s="24" t="s">
        <v>119</v>
      </c>
      <c r="K75" s="21">
        <v>2</v>
      </c>
      <c r="L75" s="1"/>
      <c r="M75" s="22">
        <f t="shared" si="6"/>
        <v>0</v>
      </c>
    </row>
    <row r="76" spans="1:13" ht="25.5" x14ac:dyDescent="0.2">
      <c r="A76" s="16"/>
      <c r="B76" s="23" t="s">
        <v>88</v>
      </c>
      <c r="C76" s="17">
        <v>2</v>
      </c>
      <c r="D76" s="18">
        <v>453000</v>
      </c>
      <c r="E76" s="18">
        <f t="shared" si="0"/>
        <v>906000</v>
      </c>
      <c r="F76" s="1"/>
      <c r="G76" s="19">
        <f t="shared" si="7"/>
        <v>0</v>
      </c>
      <c r="I76" s="16"/>
      <c r="J76" s="24" t="s">
        <v>26</v>
      </c>
      <c r="K76" s="21">
        <v>8</v>
      </c>
      <c r="L76" s="1"/>
      <c r="M76" s="22">
        <f t="shared" si="6"/>
        <v>0</v>
      </c>
    </row>
    <row r="77" spans="1:13" ht="25.5" x14ac:dyDescent="0.2">
      <c r="A77" s="16"/>
      <c r="B77" s="23" t="s">
        <v>3</v>
      </c>
      <c r="C77" s="17">
        <v>6</v>
      </c>
      <c r="D77" s="18">
        <v>453000</v>
      </c>
      <c r="E77" s="18">
        <f t="shared" si="0"/>
        <v>2718000</v>
      </c>
      <c r="F77" s="1"/>
      <c r="G77" s="19">
        <f t="shared" si="7"/>
        <v>0</v>
      </c>
      <c r="I77" s="16"/>
      <c r="J77" s="24" t="s">
        <v>35</v>
      </c>
      <c r="K77" s="21">
        <v>2</v>
      </c>
      <c r="L77" s="1"/>
      <c r="M77" s="22">
        <f t="shared" si="6"/>
        <v>0</v>
      </c>
    </row>
    <row r="78" spans="1:13" ht="25.5" x14ac:dyDescent="0.2">
      <c r="A78" s="16"/>
      <c r="B78" s="23" t="s">
        <v>14</v>
      </c>
      <c r="C78" s="17">
        <v>4</v>
      </c>
      <c r="D78" s="18">
        <v>523000</v>
      </c>
      <c r="E78" s="18">
        <f t="shared" ref="E78:E152" si="8">+D78*C78</f>
        <v>2092000</v>
      </c>
      <c r="F78" s="1"/>
      <c r="G78" s="19">
        <f t="shared" si="7"/>
        <v>0</v>
      </c>
      <c r="I78" s="16"/>
      <c r="J78" s="24" t="s">
        <v>36</v>
      </c>
      <c r="K78" s="21">
        <v>2</v>
      </c>
      <c r="L78" s="1"/>
      <c r="M78" s="22">
        <f t="shared" si="6"/>
        <v>0</v>
      </c>
    </row>
    <row r="79" spans="1:13" ht="25.5" x14ac:dyDescent="0.2">
      <c r="A79" s="16"/>
      <c r="B79" s="23" t="s">
        <v>99</v>
      </c>
      <c r="C79" s="17">
        <v>2</v>
      </c>
      <c r="D79" s="18">
        <v>745000</v>
      </c>
      <c r="E79" s="18">
        <f t="shared" si="8"/>
        <v>1490000</v>
      </c>
      <c r="F79" s="1"/>
      <c r="G79" s="19">
        <f t="shared" si="7"/>
        <v>0</v>
      </c>
      <c r="I79" s="16"/>
      <c r="J79" s="24" t="s">
        <v>38</v>
      </c>
      <c r="K79" s="21">
        <v>3</v>
      </c>
      <c r="L79" s="1"/>
      <c r="M79" s="22">
        <f t="shared" si="6"/>
        <v>0</v>
      </c>
    </row>
    <row r="80" spans="1:13" ht="25.5" x14ac:dyDescent="0.2">
      <c r="A80" s="16"/>
      <c r="B80" s="23" t="s">
        <v>4</v>
      </c>
      <c r="C80" s="17">
        <v>8</v>
      </c>
      <c r="D80" s="18">
        <v>369000</v>
      </c>
      <c r="E80" s="18">
        <f t="shared" si="8"/>
        <v>2952000</v>
      </c>
      <c r="F80" s="1"/>
      <c r="G80" s="19">
        <f t="shared" si="7"/>
        <v>0</v>
      </c>
      <c r="I80" s="16"/>
      <c r="J80" s="24" t="s">
        <v>42</v>
      </c>
      <c r="K80" s="21">
        <v>11</v>
      </c>
      <c r="L80" s="1"/>
      <c r="M80" s="22">
        <f t="shared" si="6"/>
        <v>0</v>
      </c>
    </row>
    <row r="81" spans="1:13" ht="25.5" x14ac:dyDescent="0.2">
      <c r="A81" s="16"/>
      <c r="B81" s="23" t="s">
        <v>96</v>
      </c>
      <c r="C81" s="17">
        <v>2</v>
      </c>
      <c r="D81" s="18">
        <v>523000</v>
      </c>
      <c r="E81" s="18">
        <f t="shared" si="8"/>
        <v>1046000</v>
      </c>
      <c r="F81" s="1"/>
      <c r="G81" s="19">
        <f t="shared" si="7"/>
        <v>0</v>
      </c>
      <c r="I81" s="16"/>
      <c r="J81" s="24" t="s">
        <v>81</v>
      </c>
      <c r="K81" s="21">
        <v>1</v>
      </c>
      <c r="L81" s="1"/>
      <c r="M81" s="22">
        <f t="shared" si="6"/>
        <v>0</v>
      </c>
    </row>
    <row r="82" spans="1:13" ht="25.5" x14ac:dyDescent="0.2">
      <c r="A82" s="16"/>
      <c r="B82" s="23" t="s">
        <v>22</v>
      </c>
      <c r="C82" s="17">
        <v>2</v>
      </c>
      <c r="D82" s="18">
        <v>523000</v>
      </c>
      <c r="E82" s="18">
        <f t="shared" si="8"/>
        <v>1046000</v>
      </c>
      <c r="F82" s="1"/>
      <c r="G82" s="19">
        <f t="shared" si="7"/>
        <v>0</v>
      </c>
      <c r="I82" s="16"/>
      <c r="J82" s="24" t="s">
        <v>39</v>
      </c>
      <c r="K82" s="21">
        <v>5</v>
      </c>
      <c r="L82" s="1"/>
      <c r="M82" s="22">
        <f t="shared" si="6"/>
        <v>0</v>
      </c>
    </row>
    <row r="83" spans="1:13" ht="25.5" x14ac:dyDescent="0.2">
      <c r="A83" s="16"/>
      <c r="B83" s="23" t="s">
        <v>6</v>
      </c>
      <c r="C83" s="17">
        <v>2</v>
      </c>
      <c r="D83" s="18">
        <v>35000</v>
      </c>
      <c r="E83" s="18">
        <f t="shared" si="8"/>
        <v>70000</v>
      </c>
      <c r="F83" s="1"/>
      <c r="G83" s="19">
        <f t="shared" si="7"/>
        <v>0</v>
      </c>
      <c r="I83" s="16"/>
      <c r="J83" s="24" t="s">
        <v>40</v>
      </c>
      <c r="K83" s="21">
        <v>5</v>
      </c>
      <c r="L83" s="1"/>
      <c r="M83" s="22">
        <f t="shared" si="6"/>
        <v>0</v>
      </c>
    </row>
    <row r="84" spans="1:13" ht="25.5" x14ac:dyDescent="0.2">
      <c r="A84" s="16"/>
      <c r="B84" s="23" t="s">
        <v>30</v>
      </c>
      <c r="C84" s="17">
        <v>2</v>
      </c>
      <c r="D84" s="18">
        <v>42000</v>
      </c>
      <c r="E84" s="18">
        <f t="shared" si="8"/>
        <v>84000</v>
      </c>
      <c r="F84" s="1"/>
      <c r="G84" s="19">
        <f t="shared" si="7"/>
        <v>0</v>
      </c>
      <c r="I84" s="16"/>
      <c r="J84" s="24" t="s">
        <v>68</v>
      </c>
      <c r="K84" s="21">
        <v>1</v>
      </c>
      <c r="L84" s="1"/>
      <c r="M84" s="22">
        <f t="shared" si="6"/>
        <v>0</v>
      </c>
    </row>
    <row r="85" spans="1:13" ht="25.5" x14ac:dyDescent="0.2">
      <c r="A85" s="16"/>
      <c r="B85" s="23" t="s">
        <v>32</v>
      </c>
      <c r="C85" s="17">
        <v>1</v>
      </c>
      <c r="D85" s="18">
        <v>59000</v>
      </c>
      <c r="E85" s="18">
        <f t="shared" si="8"/>
        <v>59000</v>
      </c>
      <c r="F85" s="1"/>
      <c r="G85" s="19">
        <f t="shared" si="7"/>
        <v>0</v>
      </c>
      <c r="I85" s="16"/>
      <c r="J85" s="24" t="s">
        <v>69</v>
      </c>
      <c r="K85" s="21">
        <v>1</v>
      </c>
      <c r="L85" s="1"/>
      <c r="M85" s="22">
        <f t="shared" si="6"/>
        <v>0</v>
      </c>
    </row>
    <row r="86" spans="1:13" ht="25.5" x14ac:dyDescent="0.2">
      <c r="A86" s="16"/>
      <c r="B86" s="23" t="s">
        <v>33</v>
      </c>
      <c r="C86" s="17">
        <v>1</v>
      </c>
      <c r="D86" s="18">
        <v>47000</v>
      </c>
      <c r="E86" s="18">
        <f t="shared" si="8"/>
        <v>47000</v>
      </c>
      <c r="F86" s="1"/>
      <c r="G86" s="19">
        <f t="shared" si="7"/>
        <v>0</v>
      </c>
      <c r="I86" s="16"/>
      <c r="J86" s="24" t="s">
        <v>41</v>
      </c>
      <c r="K86" s="21">
        <v>5</v>
      </c>
      <c r="L86" s="1"/>
      <c r="M86" s="22">
        <f t="shared" si="6"/>
        <v>0</v>
      </c>
    </row>
    <row r="87" spans="1:13" ht="38.25" x14ac:dyDescent="0.2">
      <c r="A87" s="16"/>
      <c r="B87" s="23" t="s">
        <v>34</v>
      </c>
      <c r="C87" s="17">
        <v>2</v>
      </c>
      <c r="D87" s="18">
        <v>54000</v>
      </c>
      <c r="E87" s="18">
        <f t="shared" si="8"/>
        <v>108000</v>
      </c>
      <c r="F87" s="1"/>
      <c r="G87" s="19">
        <f t="shared" si="7"/>
        <v>0</v>
      </c>
      <c r="I87" s="16"/>
      <c r="J87" s="24" t="s">
        <v>82</v>
      </c>
      <c r="K87" s="21">
        <v>1</v>
      </c>
      <c r="L87" s="1"/>
      <c r="M87" s="22">
        <f t="shared" si="6"/>
        <v>0</v>
      </c>
    </row>
    <row r="88" spans="1:13" ht="25.5" x14ac:dyDescent="0.2">
      <c r="A88" s="16"/>
      <c r="B88" s="23" t="s">
        <v>35</v>
      </c>
      <c r="C88" s="17">
        <v>2</v>
      </c>
      <c r="D88" s="18">
        <v>57000</v>
      </c>
      <c r="E88" s="18">
        <f t="shared" si="8"/>
        <v>114000</v>
      </c>
      <c r="F88" s="1"/>
      <c r="G88" s="19">
        <f t="shared" si="7"/>
        <v>0</v>
      </c>
      <c r="I88" s="16"/>
      <c r="J88" s="24" t="s">
        <v>120</v>
      </c>
      <c r="K88" s="21">
        <v>53</v>
      </c>
      <c r="L88" s="1"/>
      <c r="M88" s="22">
        <f t="shared" si="6"/>
        <v>0</v>
      </c>
    </row>
    <row r="89" spans="1:13" ht="25.5" x14ac:dyDescent="0.2">
      <c r="A89" s="16"/>
      <c r="B89" s="23" t="s">
        <v>42</v>
      </c>
      <c r="C89" s="17">
        <v>2</v>
      </c>
      <c r="D89" s="18">
        <v>57000</v>
      </c>
      <c r="E89" s="18">
        <f t="shared" si="8"/>
        <v>114000</v>
      </c>
      <c r="F89" s="1"/>
      <c r="G89" s="19">
        <f t="shared" si="7"/>
        <v>0</v>
      </c>
      <c r="I89" s="16"/>
      <c r="J89" s="24" t="s">
        <v>73</v>
      </c>
      <c r="K89" s="21">
        <v>53</v>
      </c>
      <c r="L89" s="1"/>
      <c r="M89" s="22">
        <f t="shared" si="6"/>
        <v>0</v>
      </c>
    </row>
    <row r="90" spans="1:13" ht="25.5" x14ac:dyDescent="0.2">
      <c r="A90" s="16"/>
      <c r="B90" s="23" t="s">
        <v>43</v>
      </c>
      <c r="C90" s="17">
        <v>1</v>
      </c>
      <c r="D90" s="18">
        <v>1315000</v>
      </c>
      <c r="E90" s="18">
        <f t="shared" si="8"/>
        <v>1315000</v>
      </c>
      <c r="F90" s="1"/>
      <c r="G90" s="19">
        <f t="shared" si="7"/>
        <v>0</v>
      </c>
      <c r="I90" s="16"/>
      <c r="J90" s="25" t="s">
        <v>144</v>
      </c>
      <c r="K90" s="25"/>
      <c r="L90" s="25"/>
      <c r="M90" s="22">
        <f>SUM(M58:M89)</f>
        <v>0</v>
      </c>
    </row>
    <row r="91" spans="1:13" ht="26.25" thickBot="1" x14ac:dyDescent="0.25">
      <c r="A91" s="16"/>
      <c r="B91" s="23" t="s">
        <v>9</v>
      </c>
      <c r="C91" s="17">
        <v>4</v>
      </c>
      <c r="D91" s="18">
        <v>72000</v>
      </c>
      <c r="E91" s="18">
        <f t="shared" si="8"/>
        <v>288000</v>
      </c>
      <c r="F91" s="1"/>
      <c r="G91" s="19">
        <f t="shared" si="7"/>
        <v>0</v>
      </c>
      <c r="I91" s="31"/>
      <c r="J91" s="32"/>
      <c r="K91" s="32"/>
      <c r="L91" s="32"/>
      <c r="M91" s="33"/>
    </row>
    <row r="92" spans="1:13" x14ac:dyDescent="0.2">
      <c r="A92" s="16"/>
      <c r="B92" s="23" t="s">
        <v>100</v>
      </c>
      <c r="C92" s="17">
        <v>3</v>
      </c>
      <c r="D92" s="18">
        <v>57000</v>
      </c>
      <c r="E92" s="18">
        <f t="shared" si="8"/>
        <v>171000</v>
      </c>
      <c r="F92" s="1"/>
      <c r="G92" s="19">
        <f t="shared" si="7"/>
        <v>0</v>
      </c>
      <c r="I92" s="12" t="s">
        <v>134</v>
      </c>
      <c r="J92" s="10" t="s">
        <v>86</v>
      </c>
      <c r="K92" s="10"/>
      <c r="L92" s="10"/>
      <c r="M92" s="11"/>
    </row>
    <row r="93" spans="1:13" ht="25.5" x14ac:dyDescent="0.2">
      <c r="A93" s="16"/>
      <c r="B93" s="23" t="s">
        <v>72</v>
      </c>
      <c r="C93" s="17">
        <v>18</v>
      </c>
      <c r="D93" s="18">
        <v>29000</v>
      </c>
      <c r="E93" s="18">
        <f t="shared" si="8"/>
        <v>522000</v>
      </c>
      <c r="F93" s="1"/>
      <c r="G93" s="19">
        <f t="shared" si="7"/>
        <v>0</v>
      </c>
      <c r="I93" s="16"/>
      <c r="J93" s="14" t="s">
        <v>71</v>
      </c>
      <c r="K93" s="14" t="s">
        <v>0</v>
      </c>
      <c r="L93" s="14" t="s">
        <v>142</v>
      </c>
      <c r="M93" s="15" t="s">
        <v>143</v>
      </c>
    </row>
    <row r="94" spans="1:13" ht="25.5" x14ac:dyDescent="0.2">
      <c r="A94" s="16"/>
      <c r="B94" s="23" t="s">
        <v>73</v>
      </c>
      <c r="C94" s="17">
        <v>3</v>
      </c>
      <c r="D94" s="18">
        <v>34000</v>
      </c>
      <c r="E94" s="18">
        <f t="shared" si="8"/>
        <v>102000</v>
      </c>
      <c r="F94" s="1"/>
      <c r="G94" s="19">
        <f t="shared" si="7"/>
        <v>0</v>
      </c>
      <c r="I94" s="16"/>
      <c r="J94" s="20" t="s">
        <v>87</v>
      </c>
      <c r="K94" s="21">
        <v>12</v>
      </c>
      <c r="L94" s="1"/>
      <c r="M94" s="22">
        <f t="shared" ref="M94:M102" si="9">+K94*L94</f>
        <v>0</v>
      </c>
    </row>
    <row r="95" spans="1:13" ht="26.25" thickBot="1" x14ac:dyDescent="0.25">
      <c r="A95" s="31"/>
      <c r="B95" s="27" t="s">
        <v>144</v>
      </c>
      <c r="C95" s="28"/>
      <c r="D95" s="28"/>
      <c r="E95" s="28"/>
      <c r="F95" s="29"/>
      <c r="G95" s="30">
        <f>SUM(G75:G94)</f>
        <v>0</v>
      </c>
      <c r="I95" s="16"/>
      <c r="J95" s="24" t="s">
        <v>3</v>
      </c>
      <c r="K95" s="21">
        <v>8</v>
      </c>
      <c r="L95" s="1"/>
      <c r="M95" s="22">
        <f t="shared" si="9"/>
        <v>0</v>
      </c>
    </row>
    <row r="96" spans="1:13" ht="25.5" x14ac:dyDescent="0.2">
      <c r="A96" s="12" t="s">
        <v>133</v>
      </c>
      <c r="B96" s="41"/>
      <c r="C96" s="41"/>
      <c r="D96" s="41"/>
      <c r="E96" s="41"/>
      <c r="F96" s="41"/>
      <c r="G96" s="42"/>
      <c r="I96" s="16"/>
      <c r="J96" s="24" t="s">
        <v>4</v>
      </c>
      <c r="K96" s="21">
        <v>4</v>
      </c>
      <c r="L96" s="1"/>
      <c r="M96" s="22">
        <f t="shared" si="9"/>
        <v>0</v>
      </c>
    </row>
    <row r="97" spans="1:13" ht="25.5" x14ac:dyDescent="0.2">
      <c r="A97" s="16"/>
      <c r="B97" s="36" t="s">
        <v>126</v>
      </c>
      <c r="C97" s="36"/>
      <c r="D97" s="36"/>
      <c r="E97" s="36"/>
      <c r="F97" s="36"/>
      <c r="G97" s="37"/>
      <c r="I97" s="16"/>
      <c r="J97" s="24" t="s">
        <v>92</v>
      </c>
      <c r="K97" s="21">
        <v>2</v>
      </c>
      <c r="L97" s="1"/>
      <c r="M97" s="22">
        <f t="shared" si="9"/>
        <v>0</v>
      </c>
    </row>
    <row r="98" spans="1:13" ht="25.5" x14ac:dyDescent="0.2">
      <c r="A98" s="16"/>
      <c r="B98" s="14" t="s">
        <v>71</v>
      </c>
      <c r="C98" s="14" t="s">
        <v>0</v>
      </c>
      <c r="D98" s="14" t="s">
        <v>1</v>
      </c>
      <c r="E98" s="14" t="s">
        <v>2</v>
      </c>
      <c r="F98" s="14" t="s">
        <v>142</v>
      </c>
      <c r="G98" s="15" t="s">
        <v>143</v>
      </c>
      <c r="I98" s="16"/>
      <c r="J98" s="24" t="s">
        <v>5</v>
      </c>
      <c r="K98" s="21">
        <v>2</v>
      </c>
      <c r="L98" s="1"/>
      <c r="M98" s="22">
        <f t="shared" si="9"/>
        <v>0</v>
      </c>
    </row>
    <row r="99" spans="1:13" ht="25.5" x14ac:dyDescent="0.2">
      <c r="A99" s="16"/>
      <c r="B99" s="17" t="s">
        <v>87</v>
      </c>
      <c r="C99" s="17">
        <v>13</v>
      </c>
      <c r="D99" s="18">
        <v>27000</v>
      </c>
      <c r="E99" s="18">
        <f t="shared" si="8"/>
        <v>351000</v>
      </c>
      <c r="F99" s="1"/>
      <c r="G99" s="19">
        <f t="shared" ref="G99:G114" si="10">+C99*F99</f>
        <v>0</v>
      </c>
      <c r="I99" s="16"/>
      <c r="J99" s="24" t="s">
        <v>6</v>
      </c>
      <c r="K99" s="21">
        <v>2</v>
      </c>
      <c r="L99" s="1"/>
      <c r="M99" s="22">
        <f t="shared" si="9"/>
        <v>0</v>
      </c>
    </row>
    <row r="100" spans="1:13" ht="25.5" x14ac:dyDescent="0.2">
      <c r="A100" s="16"/>
      <c r="B100" s="23" t="s">
        <v>44</v>
      </c>
      <c r="C100" s="17">
        <v>2</v>
      </c>
      <c r="D100" s="18">
        <v>295000</v>
      </c>
      <c r="E100" s="18">
        <f t="shared" si="8"/>
        <v>590000</v>
      </c>
      <c r="F100" s="1"/>
      <c r="G100" s="19">
        <f t="shared" si="10"/>
        <v>0</v>
      </c>
      <c r="I100" s="16"/>
      <c r="J100" s="24" t="s">
        <v>7</v>
      </c>
      <c r="K100" s="21">
        <v>2</v>
      </c>
      <c r="L100" s="1"/>
      <c r="M100" s="22">
        <f t="shared" si="9"/>
        <v>0</v>
      </c>
    </row>
    <row r="101" spans="1:13" ht="25.5" x14ac:dyDescent="0.2">
      <c r="A101" s="16"/>
      <c r="B101" s="23" t="s">
        <v>101</v>
      </c>
      <c r="C101" s="17">
        <v>1</v>
      </c>
      <c r="D101" s="18">
        <v>187000</v>
      </c>
      <c r="E101" s="18">
        <f t="shared" si="8"/>
        <v>187000</v>
      </c>
      <c r="F101" s="1"/>
      <c r="G101" s="19">
        <f t="shared" si="10"/>
        <v>0</v>
      </c>
      <c r="I101" s="16"/>
      <c r="J101" s="24" t="s">
        <v>8</v>
      </c>
      <c r="K101" s="21">
        <v>2</v>
      </c>
      <c r="L101" s="1"/>
      <c r="M101" s="22">
        <f t="shared" si="9"/>
        <v>0</v>
      </c>
    </row>
    <row r="102" spans="1:13" ht="25.5" x14ac:dyDescent="0.2">
      <c r="A102" s="16"/>
      <c r="B102" s="23" t="s">
        <v>102</v>
      </c>
      <c r="C102" s="17">
        <v>1</v>
      </c>
      <c r="D102" s="18">
        <v>369000</v>
      </c>
      <c r="E102" s="18">
        <f t="shared" si="8"/>
        <v>369000</v>
      </c>
      <c r="F102" s="1"/>
      <c r="G102" s="19">
        <f t="shared" si="10"/>
        <v>0</v>
      </c>
      <c r="I102" s="16"/>
      <c r="J102" s="24" t="s">
        <v>72</v>
      </c>
      <c r="K102" s="21">
        <v>12</v>
      </c>
      <c r="L102" s="1"/>
      <c r="M102" s="22">
        <f t="shared" si="9"/>
        <v>0</v>
      </c>
    </row>
    <row r="103" spans="1:13" ht="26.25" thickBot="1" x14ac:dyDescent="0.25">
      <c r="A103" s="16"/>
      <c r="B103" s="23" t="s">
        <v>103</v>
      </c>
      <c r="C103" s="17">
        <v>2</v>
      </c>
      <c r="D103" s="18">
        <v>369000</v>
      </c>
      <c r="E103" s="18">
        <f t="shared" si="8"/>
        <v>738000</v>
      </c>
      <c r="F103" s="1"/>
      <c r="G103" s="19">
        <f t="shared" si="10"/>
        <v>0</v>
      </c>
      <c r="I103" s="31"/>
      <c r="J103" s="43" t="s">
        <v>144</v>
      </c>
      <c r="K103" s="43"/>
      <c r="L103" s="43"/>
      <c r="M103" s="30">
        <f>SUM(M94:M102)</f>
        <v>0</v>
      </c>
    </row>
    <row r="104" spans="1:13" ht="25.5" x14ac:dyDescent="0.2">
      <c r="A104" s="16"/>
      <c r="B104" s="23" t="s">
        <v>104</v>
      </c>
      <c r="C104" s="17">
        <v>1</v>
      </c>
      <c r="D104" s="18">
        <v>540000</v>
      </c>
      <c r="E104" s="18">
        <f t="shared" si="8"/>
        <v>540000</v>
      </c>
      <c r="F104" s="1"/>
      <c r="G104" s="19">
        <f t="shared" si="10"/>
        <v>0</v>
      </c>
      <c r="J104" s="44" t="s">
        <v>146</v>
      </c>
      <c r="K104" s="44"/>
      <c r="L104" s="44"/>
      <c r="M104" s="45">
        <f>+M19+M39+M54+M90+M103</f>
        <v>0</v>
      </c>
    </row>
    <row r="105" spans="1:13" ht="26.25" thickBot="1" x14ac:dyDescent="0.25">
      <c r="A105" s="16"/>
      <c r="B105" s="23" t="s">
        <v>45</v>
      </c>
      <c r="C105" s="17">
        <v>2</v>
      </c>
      <c r="D105" s="18">
        <v>247000</v>
      </c>
      <c r="E105" s="18">
        <f t="shared" si="8"/>
        <v>494000</v>
      </c>
      <c r="F105" s="1"/>
      <c r="G105" s="19">
        <f t="shared" si="10"/>
        <v>0</v>
      </c>
    </row>
    <row r="106" spans="1:13" ht="26.25" customHeight="1" x14ac:dyDescent="0.2">
      <c r="A106" s="16"/>
      <c r="B106" s="23" t="s">
        <v>46</v>
      </c>
      <c r="C106" s="17">
        <v>12</v>
      </c>
      <c r="D106" s="18">
        <v>295000</v>
      </c>
      <c r="E106" s="18">
        <f t="shared" si="8"/>
        <v>3540000</v>
      </c>
      <c r="F106" s="1"/>
      <c r="G106" s="19">
        <f t="shared" si="10"/>
        <v>0</v>
      </c>
      <c r="J106" s="46" t="s">
        <v>148</v>
      </c>
      <c r="K106" s="47"/>
      <c r="L106" s="48"/>
      <c r="M106" s="49">
        <f>+M104+G204</f>
        <v>0</v>
      </c>
    </row>
    <row r="107" spans="1:13" ht="25.5" x14ac:dyDescent="0.2">
      <c r="A107" s="16"/>
      <c r="B107" s="23" t="s">
        <v>47</v>
      </c>
      <c r="C107" s="17">
        <v>1</v>
      </c>
      <c r="D107" s="18">
        <v>540000</v>
      </c>
      <c r="E107" s="18">
        <f t="shared" si="8"/>
        <v>540000</v>
      </c>
      <c r="F107" s="1"/>
      <c r="G107" s="19">
        <f t="shared" si="10"/>
        <v>0</v>
      </c>
      <c r="J107" s="61" t="s">
        <v>147</v>
      </c>
      <c r="K107" s="62"/>
      <c r="L107" s="62"/>
      <c r="M107" s="55"/>
    </row>
    <row r="108" spans="1:13" ht="27" thickBot="1" x14ac:dyDescent="0.3">
      <c r="A108" s="16"/>
      <c r="B108" s="23" t="s">
        <v>48</v>
      </c>
      <c r="C108" s="17">
        <v>2</v>
      </c>
      <c r="D108" s="18">
        <v>29000</v>
      </c>
      <c r="E108" s="18">
        <f t="shared" si="8"/>
        <v>58000</v>
      </c>
      <c r="F108" s="1"/>
      <c r="G108" s="19">
        <f t="shared" si="10"/>
        <v>0</v>
      </c>
      <c r="J108" s="50" t="s">
        <v>138</v>
      </c>
      <c r="K108" s="43"/>
      <c r="L108" s="43"/>
      <c r="M108" s="51">
        <f>+M106+M107</f>
        <v>0</v>
      </c>
    </row>
    <row r="109" spans="1:13" ht="25.5" x14ac:dyDescent="0.2">
      <c r="A109" s="16"/>
      <c r="B109" s="23" t="s">
        <v>49</v>
      </c>
      <c r="C109" s="17">
        <v>3</v>
      </c>
      <c r="D109" s="18">
        <v>29000</v>
      </c>
      <c r="E109" s="18">
        <f t="shared" si="8"/>
        <v>87000</v>
      </c>
      <c r="F109" s="1"/>
      <c r="G109" s="19">
        <f t="shared" si="10"/>
        <v>0</v>
      </c>
    </row>
    <row r="110" spans="1:13" ht="63.75" customHeight="1" x14ac:dyDescent="0.2">
      <c r="A110" s="16"/>
      <c r="B110" s="23" t="s">
        <v>6</v>
      </c>
      <c r="C110" s="17">
        <v>4</v>
      </c>
      <c r="D110" s="18">
        <v>35000</v>
      </c>
      <c r="E110" s="18">
        <f t="shared" si="8"/>
        <v>140000</v>
      </c>
      <c r="F110" s="1"/>
      <c r="G110" s="19">
        <f t="shared" si="10"/>
        <v>0</v>
      </c>
      <c r="J110" s="56" t="s">
        <v>152</v>
      </c>
      <c r="K110" s="56"/>
      <c r="L110" s="56"/>
      <c r="M110" s="56"/>
    </row>
    <row r="111" spans="1:13" ht="25.5" x14ac:dyDescent="0.2">
      <c r="A111" s="16"/>
      <c r="B111" s="23" t="s">
        <v>8</v>
      </c>
      <c r="C111" s="17">
        <v>2</v>
      </c>
      <c r="D111" s="18">
        <v>47000</v>
      </c>
      <c r="E111" s="18">
        <f t="shared" si="8"/>
        <v>94000</v>
      </c>
      <c r="F111" s="1"/>
      <c r="G111" s="19">
        <f t="shared" si="10"/>
        <v>0</v>
      </c>
      <c r="J111" s="57" t="s">
        <v>149</v>
      </c>
      <c r="K111" s="58"/>
      <c r="L111" s="58"/>
      <c r="M111" s="58"/>
    </row>
    <row r="112" spans="1:13" ht="25.5" x14ac:dyDescent="0.25">
      <c r="A112" s="16"/>
      <c r="B112" s="23" t="s">
        <v>50</v>
      </c>
      <c r="C112" s="17">
        <v>2</v>
      </c>
      <c r="D112" s="18">
        <v>747000</v>
      </c>
      <c r="E112" s="18">
        <f t="shared" si="8"/>
        <v>1494000</v>
      </c>
      <c r="F112" s="1"/>
      <c r="G112" s="19">
        <f t="shared" si="10"/>
        <v>0</v>
      </c>
      <c r="J112" s="59"/>
      <c r="K112" s="58"/>
      <c r="L112" s="58"/>
      <c r="M112" s="58"/>
    </row>
    <row r="113" spans="1:13" ht="25.5" x14ac:dyDescent="0.2">
      <c r="A113" s="16"/>
      <c r="B113" s="23" t="s">
        <v>105</v>
      </c>
      <c r="C113" s="17">
        <v>5</v>
      </c>
      <c r="D113" s="18">
        <v>72000</v>
      </c>
      <c r="E113" s="18">
        <f t="shared" si="8"/>
        <v>360000</v>
      </c>
      <c r="F113" s="1"/>
      <c r="G113" s="19">
        <f t="shared" si="10"/>
        <v>0</v>
      </c>
      <c r="J113" s="57" t="s">
        <v>150</v>
      </c>
      <c r="K113" s="58"/>
      <c r="L113" s="58"/>
      <c r="M113" s="58"/>
    </row>
    <row r="114" spans="1:13" ht="15" x14ac:dyDescent="0.25">
      <c r="A114" s="16"/>
      <c r="B114" s="23" t="s">
        <v>72</v>
      </c>
      <c r="C114" s="17">
        <v>14</v>
      </c>
      <c r="D114" s="18">
        <v>29000</v>
      </c>
      <c r="E114" s="18">
        <f t="shared" si="8"/>
        <v>406000</v>
      </c>
      <c r="F114" s="1"/>
      <c r="G114" s="19">
        <f t="shared" si="10"/>
        <v>0</v>
      </c>
      <c r="J114" s="59"/>
      <c r="K114" s="58"/>
      <c r="L114" s="58"/>
      <c r="M114" s="58"/>
    </row>
    <row r="115" spans="1:13" ht="26.25" thickBot="1" x14ac:dyDescent="0.25">
      <c r="A115" s="31"/>
      <c r="B115" s="27" t="s">
        <v>144</v>
      </c>
      <c r="C115" s="28"/>
      <c r="D115" s="28"/>
      <c r="E115" s="28"/>
      <c r="F115" s="29"/>
      <c r="G115" s="30">
        <f>SUM(G99:G114)</f>
        <v>0</v>
      </c>
      <c r="J115" s="60" t="s">
        <v>151</v>
      </c>
      <c r="K115" s="58"/>
      <c r="L115" s="58"/>
      <c r="M115" s="58"/>
    </row>
    <row r="116" spans="1:13" x14ac:dyDescent="0.2">
      <c r="A116" s="12" t="s">
        <v>134</v>
      </c>
      <c r="B116" s="52"/>
      <c r="C116" s="52"/>
      <c r="D116" s="52"/>
      <c r="E116" s="52"/>
      <c r="F116" s="52"/>
      <c r="G116" s="53"/>
    </row>
    <row r="117" spans="1:13" x14ac:dyDescent="0.2">
      <c r="A117" s="16"/>
      <c r="B117" s="36" t="s">
        <v>127</v>
      </c>
      <c r="C117" s="36"/>
      <c r="D117" s="36"/>
      <c r="E117" s="36"/>
      <c r="F117" s="36"/>
      <c r="G117" s="37"/>
    </row>
    <row r="118" spans="1:13" ht="25.5" x14ac:dyDescent="0.2">
      <c r="A118" s="16"/>
      <c r="B118" s="14" t="s">
        <v>71</v>
      </c>
      <c r="C118" s="14" t="s">
        <v>0</v>
      </c>
      <c r="D118" s="14" t="s">
        <v>1</v>
      </c>
      <c r="E118" s="14" t="s">
        <v>2</v>
      </c>
      <c r="F118" s="14" t="s">
        <v>142</v>
      </c>
      <c r="G118" s="15" t="s">
        <v>143</v>
      </c>
    </row>
    <row r="119" spans="1:13" ht="25.5" x14ac:dyDescent="0.2">
      <c r="A119" s="16"/>
      <c r="B119" s="17" t="s">
        <v>87</v>
      </c>
      <c r="C119" s="17">
        <v>6</v>
      </c>
      <c r="D119" s="18">
        <v>27000</v>
      </c>
      <c r="E119" s="18">
        <f t="shared" si="8"/>
        <v>162000</v>
      </c>
      <c r="F119" s="1"/>
      <c r="G119" s="19">
        <f t="shared" ref="G119:G124" si="11">+C119*F119</f>
        <v>0</v>
      </c>
    </row>
    <row r="120" spans="1:13" ht="25.5" x14ac:dyDescent="0.2">
      <c r="A120" s="16"/>
      <c r="B120" s="23" t="s">
        <v>106</v>
      </c>
      <c r="C120" s="17">
        <v>1</v>
      </c>
      <c r="D120" s="18">
        <v>295000</v>
      </c>
      <c r="E120" s="18">
        <f t="shared" si="8"/>
        <v>295000</v>
      </c>
      <c r="F120" s="1"/>
      <c r="G120" s="19">
        <f t="shared" si="11"/>
        <v>0</v>
      </c>
    </row>
    <row r="121" spans="1:13" ht="25.5" x14ac:dyDescent="0.2">
      <c r="A121" s="16"/>
      <c r="B121" s="23" t="s">
        <v>107</v>
      </c>
      <c r="C121" s="17">
        <v>5</v>
      </c>
      <c r="D121" s="18">
        <v>295000</v>
      </c>
      <c r="E121" s="18">
        <f t="shared" si="8"/>
        <v>1475000</v>
      </c>
      <c r="F121" s="1"/>
      <c r="G121" s="19">
        <f t="shared" si="11"/>
        <v>0</v>
      </c>
    </row>
    <row r="122" spans="1:13" ht="25.5" x14ac:dyDescent="0.2">
      <c r="A122" s="16"/>
      <c r="B122" s="23" t="s">
        <v>46</v>
      </c>
      <c r="C122" s="17">
        <v>4</v>
      </c>
      <c r="D122" s="18">
        <v>295000</v>
      </c>
      <c r="E122" s="18">
        <f t="shared" si="8"/>
        <v>1180000</v>
      </c>
      <c r="F122" s="1"/>
      <c r="G122" s="19">
        <f t="shared" si="11"/>
        <v>0</v>
      </c>
    </row>
    <row r="123" spans="1:13" ht="25.5" x14ac:dyDescent="0.2">
      <c r="A123" s="16"/>
      <c r="B123" s="23" t="s">
        <v>48</v>
      </c>
      <c r="C123" s="17">
        <v>2</v>
      </c>
      <c r="D123" s="18">
        <v>29000</v>
      </c>
      <c r="E123" s="18">
        <f t="shared" si="8"/>
        <v>58000</v>
      </c>
      <c r="F123" s="1"/>
      <c r="G123" s="19">
        <f t="shared" si="11"/>
        <v>0</v>
      </c>
    </row>
    <row r="124" spans="1:13" x14ac:dyDescent="0.2">
      <c r="A124" s="16"/>
      <c r="B124" s="23" t="s">
        <v>72</v>
      </c>
      <c r="C124" s="17">
        <v>6</v>
      </c>
      <c r="D124" s="18">
        <v>29000</v>
      </c>
      <c r="E124" s="18">
        <f t="shared" si="8"/>
        <v>174000</v>
      </c>
      <c r="F124" s="1"/>
      <c r="G124" s="19">
        <f t="shared" si="11"/>
        <v>0</v>
      </c>
    </row>
    <row r="125" spans="1:13" ht="13.5" thickBot="1" x14ac:dyDescent="0.25">
      <c r="A125" s="31"/>
      <c r="B125" s="27" t="s">
        <v>144</v>
      </c>
      <c r="C125" s="28"/>
      <c r="D125" s="28"/>
      <c r="E125" s="28"/>
      <c r="F125" s="29"/>
      <c r="G125" s="30">
        <f>SUM(G119:G124)</f>
        <v>0</v>
      </c>
    </row>
    <row r="126" spans="1:13" x14ac:dyDescent="0.2">
      <c r="A126" s="12" t="s">
        <v>135</v>
      </c>
      <c r="B126" s="52"/>
      <c r="C126" s="52"/>
      <c r="D126" s="52"/>
      <c r="E126" s="52"/>
      <c r="F126" s="52"/>
      <c r="G126" s="53"/>
    </row>
    <row r="127" spans="1:13" x14ac:dyDescent="0.2">
      <c r="A127" s="16"/>
      <c r="B127" s="36" t="s">
        <v>128</v>
      </c>
      <c r="C127" s="36"/>
      <c r="D127" s="36"/>
      <c r="E127" s="36"/>
      <c r="F127" s="36"/>
      <c r="G127" s="37"/>
    </row>
    <row r="128" spans="1:13" ht="25.5" x14ac:dyDescent="0.2">
      <c r="A128" s="16"/>
      <c r="B128" s="14" t="s">
        <v>71</v>
      </c>
      <c r="C128" s="14" t="s">
        <v>0</v>
      </c>
      <c r="D128" s="14" t="s">
        <v>1</v>
      </c>
      <c r="E128" s="14" t="s">
        <v>2</v>
      </c>
      <c r="F128" s="14" t="s">
        <v>142</v>
      </c>
      <c r="G128" s="15" t="s">
        <v>143</v>
      </c>
    </row>
    <row r="129" spans="1:7" ht="25.5" x14ac:dyDescent="0.2">
      <c r="A129" s="16"/>
      <c r="B129" s="23" t="s">
        <v>51</v>
      </c>
      <c r="C129" s="17">
        <v>1</v>
      </c>
      <c r="D129" s="18">
        <v>80000</v>
      </c>
      <c r="E129" s="18">
        <f t="shared" si="8"/>
        <v>80000</v>
      </c>
      <c r="F129" s="1"/>
      <c r="G129" s="19">
        <f t="shared" ref="G129:G137" si="12">+C129*F129</f>
        <v>0</v>
      </c>
    </row>
    <row r="130" spans="1:7" ht="25.5" x14ac:dyDescent="0.2">
      <c r="A130" s="16"/>
      <c r="B130" s="23" t="s">
        <v>52</v>
      </c>
      <c r="C130" s="17">
        <v>5</v>
      </c>
      <c r="D130" s="18">
        <v>95000</v>
      </c>
      <c r="E130" s="18">
        <f t="shared" si="8"/>
        <v>475000</v>
      </c>
      <c r="F130" s="1"/>
      <c r="G130" s="19">
        <f t="shared" si="12"/>
        <v>0</v>
      </c>
    </row>
    <row r="131" spans="1:7" ht="25.5" x14ac:dyDescent="0.2">
      <c r="A131" s="16"/>
      <c r="B131" s="23" t="s">
        <v>121</v>
      </c>
      <c r="C131" s="17">
        <v>5</v>
      </c>
      <c r="D131" s="18">
        <v>25000</v>
      </c>
      <c r="E131" s="18">
        <f t="shared" si="8"/>
        <v>125000</v>
      </c>
      <c r="F131" s="1"/>
      <c r="G131" s="19">
        <f t="shared" si="12"/>
        <v>0</v>
      </c>
    </row>
    <row r="132" spans="1:7" ht="25.5" x14ac:dyDescent="0.2">
      <c r="A132" s="16"/>
      <c r="B132" s="17" t="s">
        <v>87</v>
      </c>
      <c r="C132" s="17">
        <v>4</v>
      </c>
      <c r="D132" s="18">
        <v>27000</v>
      </c>
      <c r="E132" s="18">
        <f t="shared" si="8"/>
        <v>108000</v>
      </c>
      <c r="F132" s="1"/>
      <c r="G132" s="19">
        <f t="shared" si="12"/>
        <v>0</v>
      </c>
    </row>
    <row r="133" spans="1:7" ht="25.5" x14ac:dyDescent="0.2">
      <c r="A133" s="16"/>
      <c r="B133" s="23" t="s">
        <v>15</v>
      </c>
      <c r="C133" s="17">
        <v>1</v>
      </c>
      <c r="D133" s="18">
        <v>615000</v>
      </c>
      <c r="E133" s="18">
        <f t="shared" si="8"/>
        <v>615000</v>
      </c>
      <c r="F133" s="1"/>
      <c r="G133" s="19">
        <f t="shared" si="12"/>
        <v>0</v>
      </c>
    </row>
    <row r="134" spans="1:7" ht="25.5" x14ac:dyDescent="0.2">
      <c r="A134" s="16"/>
      <c r="B134" s="23" t="s">
        <v>108</v>
      </c>
      <c r="C134" s="17">
        <v>1</v>
      </c>
      <c r="D134" s="18">
        <v>615000</v>
      </c>
      <c r="E134" s="18">
        <f t="shared" si="8"/>
        <v>615000</v>
      </c>
      <c r="F134" s="1"/>
      <c r="G134" s="19">
        <f t="shared" si="12"/>
        <v>0</v>
      </c>
    </row>
    <row r="135" spans="1:7" ht="25.5" x14ac:dyDescent="0.2">
      <c r="A135" s="16"/>
      <c r="B135" s="23" t="s">
        <v>53</v>
      </c>
      <c r="C135" s="17">
        <v>2</v>
      </c>
      <c r="D135" s="18">
        <v>712000</v>
      </c>
      <c r="E135" s="18">
        <f t="shared" si="8"/>
        <v>1424000</v>
      </c>
      <c r="F135" s="1"/>
      <c r="G135" s="19">
        <f t="shared" si="12"/>
        <v>0</v>
      </c>
    </row>
    <row r="136" spans="1:7" ht="25.5" x14ac:dyDescent="0.2">
      <c r="A136" s="16"/>
      <c r="B136" s="23" t="s">
        <v>30</v>
      </c>
      <c r="C136" s="17">
        <v>2</v>
      </c>
      <c r="D136" s="18">
        <v>42000</v>
      </c>
      <c r="E136" s="18">
        <f t="shared" si="8"/>
        <v>84000</v>
      </c>
      <c r="F136" s="1"/>
      <c r="G136" s="19">
        <f t="shared" si="12"/>
        <v>0</v>
      </c>
    </row>
    <row r="137" spans="1:7" x14ac:dyDescent="0.2">
      <c r="A137" s="16"/>
      <c r="B137" s="23" t="s">
        <v>72</v>
      </c>
      <c r="C137" s="17">
        <v>4</v>
      </c>
      <c r="D137" s="18">
        <v>29000</v>
      </c>
      <c r="E137" s="18">
        <f t="shared" si="8"/>
        <v>116000</v>
      </c>
      <c r="F137" s="1"/>
      <c r="G137" s="19">
        <f t="shared" si="12"/>
        <v>0</v>
      </c>
    </row>
    <row r="138" spans="1:7" ht="13.5" thickBot="1" x14ac:dyDescent="0.25">
      <c r="A138" s="31"/>
      <c r="B138" s="27" t="s">
        <v>144</v>
      </c>
      <c r="C138" s="28"/>
      <c r="D138" s="28"/>
      <c r="E138" s="28"/>
      <c r="F138" s="29"/>
      <c r="G138" s="30">
        <f>SUM(G129:G137)</f>
        <v>0</v>
      </c>
    </row>
    <row r="139" spans="1:7" x14ac:dyDescent="0.2">
      <c r="A139" s="12" t="s">
        <v>136</v>
      </c>
      <c r="B139" s="52"/>
      <c r="C139" s="52"/>
      <c r="D139" s="52"/>
      <c r="E139" s="52"/>
      <c r="F139" s="52"/>
      <c r="G139" s="53"/>
    </row>
    <row r="140" spans="1:7" x14ac:dyDescent="0.2">
      <c r="A140" s="16"/>
      <c r="B140" s="36" t="s">
        <v>54</v>
      </c>
      <c r="C140" s="36"/>
      <c r="D140" s="36"/>
      <c r="E140" s="36"/>
      <c r="F140" s="36"/>
      <c r="G140" s="37"/>
    </row>
    <row r="141" spans="1:7" ht="25.5" x14ac:dyDescent="0.2">
      <c r="A141" s="16"/>
      <c r="B141" s="14" t="s">
        <v>71</v>
      </c>
      <c r="C141" s="14" t="s">
        <v>0</v>
      </c>
      <c r="D141" s="14" t="s">
        <v>1</v>
      </c>
      <c r="E141" s="14" t="s">
        <v>2</v>
      </c>
      <c r="F141" s="14" t="s">
        <v>142</v>
      </c>
      <c r="G141" s="15" t="s">
        <v>143</v>
      </c>
    </row>
    <row r="142" spans="1:7" ht="25.5" x14ac:dyDescent="0.2">
      <c r="A142" s="16"/>
      <c r="B142" s="17" t="s">
        <v>87</v>
      </c>
      <c r="C142" s="17">
        <v>15</v>
      </c>
      <c r="D142" s="18">
        <v>27000</v>
      </c>
      <c r="E142" s="18">
        <f t="shared" si="8"/>
        <v>405000</v>
      </c>
      <c r="F142" s="1"/>
      <c r="G142" s="19">
        <f t="shared" ref="G142:G166" si="13">+C142*F142</f>
        <v>0</v>
      </c>
    </row>
    <row r="143" spans="1:7" ht="25.5" x14ac:dyDescent="0.2">
      <c r="A143" s="16"/>
      <c r="B143" s="23" t="s">
        <v>106</v>
      </c>
      <c r="C143" s="17">
        <v>2</v>
      </c>
      <c r="D143" s="18">
        <v>295000</v>
      </c>
      <c r="E143" s="18">
        <f t="shared" si="8"/>
        <v>590000</v>
      </c>
      <c r="F143" s="1"/>
      <c r="G143" s="19">
        <f t="shared" si="13"/>
        <v>0</v>
      </c>
    </row>
    <row r="144" spans="1:7" ht="25.5" x14ac:dyDescent="0.2">
      <c r="A144" s="16"/>
      <c r="B144" s="23" t="s">
        <v>44</v>
      </c>
      <c r="C144" s="17">
        <v>4</v>
      </c>
      <c r="D144" s="18">
        <v>295000</v>
      </c>
      <c r="E144" s="18">
        <f t="shared" si="8"/>
        <v>1180000</v>
      </c>
      <c r="F144" s="1"/>
      <c r="G144" s="19">
        <f t="shared" si="13"/>
        <v>0</v>
      </c>
    </row>
    <row r="145" spans="1:7" ht="25.5" x14ac:dyDescent="0.2">
      <c r="A145" s="16"/>
      <c r="B145" s="23" t="s">
        <v>103</v>
      </c>
      <c r="C145" s="17">
        <v>1</v>
      </c>
      <c r="D145" s="18">
        <v>369000</v>
      </c>
      <c r="E145" s="18">
        <f t="shared" si="8"/>
        <v>369000</v>
      </c>
      <c r="F145" s="1"/>
      <c r="G145" s="19">
        <f t="shared" si="13"/>
        <v>0</v>
      </c>
    </row>
    <row r="146" spans="1:7" ht="25.5" x14ac:dyDescent="0.2">
      <c r="A146" s="16"/>
      <c r="B146" s="23" t="s">
        <v>55</v>
      </c>
      <c r="C146" s="17">
        <v>2</v>
      </c>
      <c r="D146" s="18">
        <v>369000</v>
      </c>
      <c r="E146" s="18">
        <f t="shared" si="8"/>
        <v>738000</v>
      </c>
      <c r="F146" s="1"/>
      <c r="G146" s="19">
        <f t="shared" si="13"/>
        <v>0</v>
      </c>
    </row>
    <row r="147" spans="1:7" ht="25.5" x14ac:dyDescent="0.2">
      <c r="A147" s="16"/>
      <c r="B147" s="23" t="s">
        <v>107</v>
      </c>
      <c r="C147" s="17">
        <v>2</v>
      </c>
      <c r="D147" s="18">
        <v>295000</v>
      </c>
      <c r="E147" s="18">
        <f t="shared" si="8"/>
        <v>590000</v>
      </c>
      <c r="F147" s="1"/>
      <c r="G147" s="19">
        <f t="shared" si="13"/>
        <v>0</v>
      </c>
    </row>
    <row r="148" spans="1:7" ht="25.5" x14ac:dyDescent="0.2">
      <c r="A148" s="16"/>
      <c r="B148" s="23" t="s">
        <v>46</v>
      </c>
      <c r="C148" s="17">
        <v>5</v>
      </c>
      <c r="D148" s="18">
        <v>295000</v>
      </c>
      <c r="E148" s="18">
        <f t="shared" si="8"/>
        <v>1475000</v>
      </c>
      <c r="F148" s="1"/>
      <c r="G148" s="19">
        <f t="shared" si="13"/>
        <v>0</v>
      </c>
    </row>
    <row r="149" spans="1:7" ht="25.5" x14ac:dyDescent="0.2">
      <c r="A149" s="16"/>
      <c r="B149" s="23" t="s">
        <v>109</v>
      </c>
      <c r="C149" s="17">
        <v>1</v>
      </c>
      <c r="D149" s="18">
        <v>363000</v>
      </c>
      <c r="E149" s="18">
        <f t="shared" si="8"/>
        <v>363000</v>
      </c>
      <c r="F149" s="1"/>
      <c r="G149" s="19">
        <f t="shared" si="13"/>
        <v>0</v>
      </c>
    </row>
    <row r="150" spans="1:7" ht="25.5" x14ac:dyDescent="0.2">
      <c r="A150" s="16"/>
      <c r="B150" s="23" t="s">
        <v>56</v>
      </c>
      <c r="C150" s="17">
        <v>2</v>
      </c>
      <c r="D150" s="18">
        <v>363000</v>
      </c>
      <c r="E150" s="18">
        <f t="shared" si="8"/>
        <v>726000</v>
      </c>
      <c r="F150" s="1"/>
      <c r="G150" s="19">
        <f t="shared" si="13"/>
        <v>0</v>
      </c>
    </row>
    <row r="151" spans="1:7" ht="25.5" x14ac:dyDescent="0.2">
      <c r="A151" s="16"/>
      <c r="B151" s="23" t="s">
        <v>4</v>
      </c>
      <c r="C151" s="17">
        <v>1</v>
      </c>
      <c r="D151" s="18">
        <v>369000</v>
      </c>
      <c r="E151" s="18">
        <f t="shared" si="8"/>
        <v>369000</v>
      </c>
      <c r="F151" s="1"/>
      <c r="G151" s="19">
        <f t="shared" si="13"/>
        <v>0</v>
      </c>
    </row>
    <row r="152" spans="1:7" ht="25.5" x14ac:dyDescent="0.2">
      <c r="A152" s="16"/>
      <c r="B152" s="23" t="s">
        <v>5</v>
      </c>
      <c r="C152" s="17">
        <v>2</v>
      </c>
      <c r="D152" s="18">
        <v>453000</v>
      </c>
      <c r="E152" s="18">
        <f t="shared" si="8"/>
        <v>906000</v>
      </c>
      <c r="F152" s="1"/>
      <c r="G152" s="19">
        <f t="shared" si="13"/>
        <v>0</v>
      </c>
    </row>
    <row r="153" spans="1:7" ht="25.5" x14ac:dyDescent="0.2">
      <c r="A153" s="16"/>
      <c r="B153" s="23" t="s">
        <v>48</v>
      </c>
      <c r="C153" s="17">
        <v>1</v>
      </c>
      <c r="D153" s="18">
        <v>29000</v>
      </c>
      <c r="E153" s="18">
        <f t="shared" ref="E153:E201" si="14">+D153*C153</f>
        <v>29000</v>
      </c>
      <c r="F153" s="1"/>
      <c r="G153" s="19">
        <f t="shared" si="13"/>
        <v>0</v>
      </c>
    </row>
    <row r="154" spans="1:7" ht="25.5" x14ac:dyDescent="0.2">
      <c r="A154" s="16"/>
      <c r="B154" s="23" t="s">
        <v>57</v>
      </c>
      <c r="C154" s="17">
        <v>2</v>
      </c>
      <c r="D154" s="18">
        <v>35000</v>
      </c>
      <c r="E154" s="18">
        <f t="shared" si="14"/>
        <v>70000</v>
      </c>
      <c r="F154" s="1"/>
      <c r="G154" s="19">
        <f t="shared" si="13"/>
        <v>0</v>
      </c>
    </row>
    <row r="155" spans="1:7" ht="25.5" x14ac:dyDescent="0.2">
      <c r="A155" s="16"/>
      <c r="B155" s="23" t="s">
        <v>6</v>
      </c>
      <c r="C155" s="17">
        <v>1</v>
      </c>
      <c r="D155" s="18">
        <v>35000</v>
      </c>
      <c r="E155" s="18">
        <f t="shared" si="14"/>
        <v>35000</v>
      </c>
      <c r="F155" s="1"/>
      <c r="G155" s="19">
        <f t="shared" si="13"/>
        <v>0</v>
      </c>
    </row>
    <row r="156" spans="1:7" ht="25.5" x14ac:dyDescent="0.2">
      <c r="A156" s="16"/>
      <c r="B156" s="23" t="s">
        <v>7</v>
      </c>
      <c r="C156" s="17">
        <v>1</v>
      </c>
      <c r="D156" s="18">
        <v>40000</v>
      </c>
      <c r="E156" s="18">
        <f t="shared" si="14"/>
        <v>40000</v>
      </c>
      <c r="F156" s="1"/>
      <c r="G156" s="19">
        <f t="shared" si="13"/>
        <v>0</v>
      </c>
    </row>
    <row r="157" spans="1:7" ht="25.5" x14ac:dyDescent="0.2">
      <c r="A157" s="16"/>
      <c r="B157" s="23" t="s">
        <v>8</v>
      </c>
      <c r="C157" s="17">
        <v>2</v>
      </c>
      <c r="D157" s="18">
        <v>47000</v>
      </c>
      <c r="E157" s="18">
        <f t="shared" si="14"/>
        <v>94000</v>
      </c>
      <c r="F157" s="1"/>
      <c r="G157" s="19">
        <f t="shared" si="13"/>
        <v>0</v>
      </c>
    </row>
    <row r="158" spans="1:7" ht="25.5" x14ac:dyDescent="0.2">
      <c r="A158" s="16"/>
      <c r="B158" s="23" t="s">
        <v>110</v>
      </c>
      <c r="C158" s="17">
        <v>3</v>
      </c>
      <c r="D158" s="18">
        <v>72000</v>
      </c>
      <c r="E158" s="18">
        <f t="shared" si="14"/>
        <v>216000</v>
      </c>
      <c r="F158" s="1"/>
      <c r="G158" s="19">
        <f t="shared" si="13"/>
        <v>0</v>
      </c>
    </row>
    <row r="159" spans="1:7" x14ac:dyDescent="0.2">
      <c r="A159" s="16"/>
      <c r="B159" s="23" t="s">
        <v>72</v>
      </c>
      <c r="C159" s="17">
        <v>15</v>
      </c>
      <c r="D159" s="18">
        <v>29000</v>
      </c>
      <c r="E159" s="18">
        <f t="shared" si="14"/>
        <v>435000</v>
      </c>
      <c r="F159" s="1"/>
      <c r="G159" s="19">
        <f t="shared" si="13"/>
        <v>0</v>
      </c>
    </row>
    <row r="160" spans="1:7" ht="25.5" x14ac:dyDescent="0.2">
      <c r="A160" s="16"/>
      <c r="B160" s="17" t="s">
        <v>87</v>
      </c>
      <c r="C160" s="17">
        <v>2</v>
      </c>
      <c r="D160" s="18">
        <v>27000</v>
      </c>
      <c r="E160" s="18">
        <f t="shared" si="14"/>
        <v>54000</v>
      </c>
      <c r="F160" s="1"/>
      <c r="G160" s="19">
        <f t="shared" si="13"/>
        <v>0</v>
      </c>
    </row>
    <row r="161" spans="1:7" ht="25.5" x14ac:dyDescent="0.2">
      <c r="A161" s="16"/>
      <c r="B161" s="23" t="s">
        <v>11</v>
      </c>
      <c r="C161" s="17">
        <v>2</v>
      </c>
      <c r="D161" s="18">
        <v>295000</v>
      </c>
      <c r="E161" s="18">
        <f t="shared" si="14"/>
        <v>590000</v>
      </c>
      <c r="F161" s="1"/>
      <c r="G161" s="19">
        <f t="shared" si="13"/>
        <v>0</v>
      </c>
    </row>
    <row r="162" spans="1:7" ht="25.5" x14ac:dyDescent="0.2">
      <c r="A162" s="16"/>
      <c r="B162" s="23" t="s">
        <v>111</v>
      </c>
      <c r="C162" s="17">
        <v>1</v>
      </c>
      <c r="D162" s="18">
        <v>363000</v>
      </c>
      <c r="E162" s="18">
        <f t="shared" si="14"/>
        <v>363000</v>
      </c>
      <c r="F162" s="1"/>
      <c r="G162" s="19">
        <f t="shared" si="13"/>
        <v>0</v>
      </c>
    </row>
    <row r="163" spans="1:7" ht="25.5" x14ac:dyDescent="0.2">
      <c r="A163" s="16"/>
      <c r="B163" s="23" t="s">
        <v>21</v>
      </c>
      <c r="C163" s="17">
        <v>1</v>
      </c>
      <c r="D163" s="18">
        <v>363000</v>
      </c>
      <c r="E163" s="18">
        <f t="shared" si="14"/>
        <v>363000</v>
      </c>
      <c r="F163" s="1"/>
      <c r="G163" s="19">
        <f t="shared" si="13"/>
        <v>0</v>
      </c>
    </row>
    <row r="164" spans="1:7" ht="25.5" x14ac:dyDescent="0.2">
      <c r="A164" s="16"/>
      <c r="B164" s="23" t="s">
        <v>49</v>
      </c>
      <c r="C164" s="17">
        <v>2</v>
      </c>
      <c r="D164" s="18">
        <v>29000</v>
      </c>
      <c r="E164" s="18">
        <f t="shared" si="14"/>
        <v>58000</v>
      </c>
      <c r="F164" s="1"/>
      <c r="G164" s="19">
        <f t="shared" si="13"/>
        <v>0</v>
      </c>
    </row>
    <row r="165" spans="1:7" ht="25.5" x14ac:dyDescent="0.2">
      <c r="A165" s="16"/>
      <c r="B165" s="23" t="s">
        <v>28</v>
      </c>
      <c r="C165" s="17">
        <v>1</v>
      </c>
      <c r="D165" s="18">
        <v>35000</v>
      </c>
      <c r="E165" s="18">
        <f t="shared" si="14"/>
        <v>35000</v>
      </c>
      <c r="F165" s="1"/>
      <c r="G165" s="19">
        <f t="shared" si="13"/>
        <v>0</v>
      </c>
    </row>
    <row r="166" spans="1:7" x14ac:dyDescent="0.2">
      <c r="A166" s="16"/>
      <c r="B166" s="23" t="s">
        <v>72</v>
      </c>
      <c r="C166" s="17">
        <v>2</v>
      </c>
      <c r="D166" s="18">
        <v>29000</v>
      </c>
      <c r="E166" s="18">
        <f t="shared" si="14"/>
        <v>58000</v>
      </c>
      <c r="F166" s="1"/>
      <c r="G166" s="19">
        <f t="shared" si="13"/>
        <v>0</v>
      </c>
    </row>
    <row r="167" spans="1:7" ht="13.5" thickBot="1" x14ac:dyDescent="0.25">
      <c r="A167" s="16"/>
      <c r="B167" s="27" t="s">
        <v>144</v>
      </c>
      <c r="C167" s="28"/>
      <c r="D167" s="28"/>
      <c r="E167" s="28"/>
      <c r="F167" s="29"/>
      <c r="G167" s="54">
        <f>SUM(G142:G166)</f>
        <v>0</v>
      </c>
    </row>
    <row r="168" spans="1:7" x14ac:dyDescent="0.2">
      <c r="A168" s="9" t="s">
        <v>137</v>
      </c>
      <c r="B168" s="52"/>
      <c r="C168" s="52"/>
      <c r="D168" s="52"/>
      <c r="E168" s="52"/>
      <c r="F168" s="52"/>
      <c r="G168" s="53"/>
    </row>
    <row r="169" spans="1:7" x14ac:dyDescent="0.2">
      <c r="A169" s="13"/>
      <c r="B169" s="36" t="s">
        <v>129</v>
      </c>
      <c r="C169" s="36"/>
      <c r="D169" s="36"/>
      <c r="E169" s="36"/>
      <c r="F169" s="36"/>
      <c r="G169" s="37"/>
    </row>
    <row r="170" spans="1:7" ht="25.5" x14ac:dyDescent="0.2">
      <c r="A170" s="13"/>
      <c r="B170" s="14" t="s">
        <v>71</v>
      </c>
      <c r="C170" s="14" t="s">
        <v>0</v>
      </c>
      <c r="D170" s="14" t="s">
        <v>1</v>
      </c>
      <c r="E170" s="14" t="s">
        <v>2</v>
      </c>
      <c r="F170" s="14" t="s">
        <v>142</v>
      </c>
      <c r="G170" s="15" t="s">
        <v>143</v>
      </c>
    </row>
    <row r="171" spans="1:7" ht="25.5" x14ac:dyDescent="0.2">
      <c r="A171" s="13"/>
      <c r="B171" s="23" t="s">
        <v>122</v>
      </c>
      <c r="C171" s="17">
        <v>53</v>
      </c>
      <c r="D171" s="18">
        <v>20000</v>
      </c>
      <c r="E171" s="18">
        <f t="shared" si="14"/>
        <v>1060000</v>
      </c>
      <c r="F171" s="1"/>
      <c r="G171" s="19">
        <f t="shared" ref="G171:G202" si="15">+C171*F171</f>
        <v>0</v>
      </c>
    </row>
    <row r="172" spans="1:7" ht="25.5" x14ac:dyDescent="0.2">
      <c r="A172" s="13"/>
      <c r="B172" s="23" t="s">
        <v>59</v>
      </c>
      <c r="C172" s="17">
        <v>18</v>
      </c>
      <c r="D172" s="18">
        <v>17000</v>
      </c>
      <c r="E172" s="18">
        <f t="shared" si="14"/>
        <v>306000</v>
      </c>
      <c r="F172" s="1"/>
      <c r="G172" s="19">
        <f t="shared" si="15"/>
        <v>0</v>
      </c>
    </row>
    <row r="173" spans="1:7" ht="25.5" x14ac:dyDescent="0.2">
      <c r="A173" s="13"/>
      <c r="B173" s="23" t="s">
        <v>60</v>
      </c>
      <c r="C173" s="17">
        <v>12</v>
      </c>
      <c r="D173" s="18">
        <v>22000</v>
      </c>
      <c r="E173" s="18">
        <f t="shared" si="14"/>
        <v>264000</v>
      </c>
      <c r="F173" s="1"/>
      <c r="G173" s="19">
        <f t="shared" si="15"/>
        <v>0</v>
      </c>
    </row>
    <row r="174" spans="1:7" ht="25.5" x14ac:dyDescent="0.2">
      <c r="A174" s="13"/>
      <c r="B174" s="23" t="s">
        <v>61</v>
      </c>
      <c r="C174" s="17">
        <v>53</v>
      </c>
      <c r="D174" s="18">
        <v>25000</v>
      </c>
      <c r="E174" s="18">
        <f t="shared" si="14"/>
        <v>1325000</v>
      </c>
      <c r="F174" s="1"/>
      <c r="G174" s="19">
        <f t="shared" si="15"/>
        <v>0</v>
      </c>
    </row>
    <row r="175" spans="1:7" ht="25.5" x14ac:dyDescent="0.2">
      <c r="A175" s="13"/>
      <c r="B175" s="23" t="s">
        <v>62</v>
      </c>
      <c r="C175" s="17">
        <v>35</v>
      </c>
      <c r="D175" s="18">
        <v>25000</v>
      </c>
      <c r="E175" s="18">
        <f t="shared" si="14"/>
        <v>875000</v>
      </c>
      <c r="F175" s="1"/>
      <c r="G175" s="19">
        <f t="shared" si="15"/>
        <v>0</v>
      </c>
    </row>
    <row r="176" spans="1:7" ht="25.5" x14ac:dyDescent="0.2">
      <c r="A176" s="13"/>
      <c r="B176" s="23" t="s">
        <v>63</v>
      </c>
      <c r="C176" s="17">
        <v>24</v>
      </c>
      <c r="D176" s="18">
        <v>34000</v>
      </c>
      <c r="E176" s="18">
        <f t="shared" si="14"/>
        <v>816000</v>
      </c>
      <c r="F176" s="1"/>
      <c r="G176" s="19">
        <f t="shared" si="15"/>
        <v>0</v>
      </c>
    </row>
    <row r="177" spans="1:7" ht="25.5" x14ac:dyDescent="0.2">
      <c r="A177" s="13"/>
      <c r="B177" s="23" t="s">
        <v>64</v>
      </c>
      <c r="C177" s="17">
        <v>8</v>
      </c>
      <c r="D177" s="18">
        <v>34000</v>
      </c>
      <c r="E177" s="18">
        <f t="shared" si="14"/>
        <v>272000</v>
      </c>
      <c r="F177" s="1"/>
      <c r="G177" s="19">
        <f t="shared" si="15"/>
        <v>0</v>
      </c>
    </row>
    <row r="178" spans="1:7" ht="25.5" x14ac:dyDescent="0.2">
      <c r="A178" s="13"/>
      <c r="B178" s="23" t="s">
        <v>65</v>
      </c>
      <c r="C178" s="17">
        <v>32</v>
      </c>
      <c r="D178" s="18">
        <v>38000</v>
      </c>
      <c r="E178" s="18">
        <f t="shared" si="14"/>
        <v>1216000</v>
      </c>
      <c r="F178" s="1"/>
      <c r="G178" s="19">
        <f t="shared" si="15"/>
        <v>0</v>
      </c>
    </row>
    <row r="179" spans="1:7" ht="25.5" x14ac:dyDescent="0.2">
      <c r="A179" s="13"/>
      <c r="B179" s="23" t="s">
        <v>66</v>
      </c>
      <c r="C179" s="17">
        <v>40</v>
      </c>
      <c r="D179" s="18">
        <v>39000</v>
      </c>
      <c r="E179" s="18">
        <f t="shared" si="14"/>
        <v>1560000</v>
      </c>
      <c r="F179" s="1"/>
      <c r="G179" s="19">
        <f t="shared" si="15"/>
        <v>0</v>
      </c>
    </row>
    <row r="180" spans="1:7" ht="25.5" x14ac:dyDescent="0.2">
      <c r="A180" s="13"/>
      <c r="B180" s="17" t="s">
        <v>87</v>
      </c>
      <c r="C180" s="17">
        <v>44</v>
      </c>
      <c r="D180" s="18">
        <v>27000</v>
      </c>
      <c r="E180" s="18">
        <f t="shared" si="14"/>
        <v>1188000</v>
      </c>
      <c r="F180" s="1"/>
      <c r="G180" s="19">
        <f t="shared" si="15"/>
        <v>0</v>
      </c>
    </row>
    <row r="181" spans="1:7" ht="25.5" x14ac:dyDescent="0.2">
      <c r="A181" s="13"/>
      <c r="B181" s="23" t="s">
        <v>67</v>
      </c>
      <c r="C181" s="17">
        <v>1</v>
      </c>
      <c r="D181" s="18">
        <v>526000</v>
      </c>
      <c r="E181" s="18">
        <f t="shared" si="14"/>
        <v>526000</v>
      </c>
      <c r="F181" s="1"/>
      <c r="G181" s="19">
        <f t="shared" si="15"/>
        <v>0</v>
      </c>
    </row>
    <row r="182" spans="1:7" ht="25.5" x14ac:dyDescent="0.2">
      <c r="A182" s="13"/>
      <c r="B182" s="23" t="s">
        <v>17</v>
      </c>
      <c r="C182" s="17">
        <v>11</v>
      </c>
      <c r="D182" s="18">
        <v>645000</v>
      </c>
      <c r="E182" s="18">
        <f t="shared" si="14"/>
        <v>7095000</v>
      </c>
      <c r="F182" s="1"/>
      <c r="G182" s="19">
        <f t="shared" si="15"/>
        <v>0</v>
      </c>
    </row>
    <row r="183" spans="1:7" ht="25.5" x14ac:dyDescent="0.2">
      <c r="A183" s="13"/>
      <c r="B183" s="23" t="s">
        <v>99</v>
      </c>
      <c r="C183" s="17">
        <v>1</v>
      </c>
      <c r="D183" s="18">
        <v>745000</v>
      </c>
      <c r="E183" s="18">
        <f t="shared" si="14"/>
        <v>745000</v>
      </c>
      <c r="F183" s="1"/>
      <c r="G183" s="19">
        <f t="shared" si="15"/>
        <v>0</v>
      </c>
    </row>
    <row r="184" spans="1:7" ht="25.5" x14ac:dyDescent="0.2">
      <c r="A184" s="13"/>
      <c r="B184" s="23" t="s">
        <v>95</v>
      </c>
      <c r="C184" s="17">
        <v>1</v>
      </c>
      <c r="D184" s="18">
        <v>745000</v>
      </c>
      <c r="E184" s="18">
        <f t="shared" si="14"/>
        <v>745000</v>
      </c>
      <c r="F184" s="1"/>
      <c r="G184" s="19">
        <f t="shared" si="15"/>
        <v>0</v>
      </c>
    </row>
    <row r="185" spans="1:7" ht="25.5" x14ac:dyDescent="0.2">
      <c r="A185" s="13"/>
      <c r="B185" s="23" t="s">
        <v>18</v>
      </c>
      <c r="C185" s="17">
        <v>11</v>
      </c>
      <c r="D185" s="18">
        <v>745000</v>
      </c>
      <c r="E185" s="18">
        <f t="shared" si="14"/>
        <v>8195000</v>
      </c>
      <c r="F185" s="1"/>
      <c r="G185" s="19">
        <f t="shared" si="15"/>
        <v>0</v>
      </c>
    </row>
    <row r="186" spans="1:7" ht="25.5" x14ac:dyDescent="0.2">
      <c r="A186" s="13"/>
      <c r="B186" s="23" t="s">
        <v>19</v>
      </c>
      <c r="C186" s="17">
        <v>1</v>
      </c>
      <c r="D186" s="18">
        <v>864000</v>
      </c>
      <c r="E186" s="18">
        <f t="shared" si="14"/>
        <v>864000</v>
      </c>
      <c r="F186" s="1"/>
      <c r="G186" s="19">
        <f t="shared" si="15"/>
        <v>0</v>
      </c>
    </row>
    <row r="187" spans="1:7" ht="25.5" x14ac:dyDescent="0.2">
      <c r="A187" s="13"/>
      <c r="B187" s="23" t="s">
        <v>97</v>
      </c>
      <c r="C187" s="17">
        <v>3</v>
      </c>
      <c r="D187" s="18">
        <v>645000</v>
      </c>
      <c r="E187" s="18">
        <f t="shared" si="14"/>
        <v>1935000</v>
      </c>
      <c r="F187" s="1"/>
      <c r="G187" s="19">
        <f t="shared" si="15"/>
        <v>0</v>
      </c>
    </row>
    <row r="188" spans="1:7" ht="25.5" x14ac:dyDescent="0.2">
      <c r="A188" s="13"/>
      <c r="B188" s="23" t="s">
        <v>24</v>
      </c>
      <c r="C188" s="17">
        <v>6</v>
      </c>
      <c r="D188" s="18">
        <v>645000</v>
      </c>
      <c r="E188" s="18">
        <f t="shared" si="14"/>
        <v>3870000</v>
      </c>
      <c r="F188" s="1"/>
      <c r="G188" s="19">
        <f t="shared" si="15"/>
        <v>0</v>
      </c>
    </row>
    <row r="189" spans="1:7" ht="25.5" x14ac:dyDescent="0.2">
      <c r="A189" s="13"/>
      <c r="B189" s="23" t="s">
        <v>112</v>
      </c>
      <c r="C189" s="17">
        <v>1</v>
      </c>
      <c r="D189" s="18">
        <v>745000</v>
      </c>
      <c r="E189" s="18">
        <f t="shared" si="14"/>
        <v>745000</v>
      </c>
      <c r="F189" s="1"/>
      <c r="G189" s="19">
        <f t="shared" si="15"/>
        <v>0</v>
      </c>
    </row>
    <row r="190" spans="1:7" ht="25.5" x14ac:dyDescent="0.2">
      <c r="A190" s="13"/>
      <c r="B190" s="23" t="s">
        <v>25</v>
      </c>
      <c r="C190" s="17">
        <v>11</v>
      </c>
      <c r="D190" s="18">
        <v>745000</v>
      </c>
      <c r="E190" s="18">
        <f t="shared" si="14"/>
        <v>8195000</v>
      </c>
      <c r="F190" s="1"/>
      <c r="G190" s="19">
        <f t="shared" si="15"/>
        <v>0</v>
      </c>
    </row>
    <row r="191" spans="1:7" ht="25.5" x14ac:dyDescent="0.2">
      <c r="A191" s="13"/>
      <c r="B191" s="23" t="s">
        <v>26</v>
      </c>
      <c r="C191" s="17">
        <v>4</v>
      </c>
      <c r="D191" s="18">
        <v>864000</v>
      </c>
      <c r="E191" s="18">
        <f t="shared" si="14"/>
        <v>3456000</v>
      </c>
      <c r="F191" s="1"/>
      <c r="G191" s="19">
        <f t="shared" si="15"/>
        <v>0</v>
      </c>
    </row>
    <row r="192" spans="1:7" ht="25.5" x14ac:dyDescent="0.2">
      <c r="A192" s="13"/>
      <c r="B192" s="23" t="s">
        <v>35</v>
      </c>
      <c r="C192" s="17">
        <v>8</v>
      </c>
      <c r="D192" s="18">
        <v>57000</v>
      </c>
      <c r="E192" s="18">
        <f t="shared" si="14"/>
        <v>456000</v>
      </c>
      <c r="F192" s="1"/>
      <c r="G192" s="19">
        <f t="shared" si="15"/>
        <v>0</v>
      </c>
    </row>
    <row r="193" spans="1:7" ht="25.5" x14ac:dyDescent="0.2">
      <c r="A193" s="13"/>
      <c r="B193" s="23" t="s">
        <v>36</v>
      </c>
      <c r="C193" s="17">
        <v>6</v>
      </c>
      <c r="D193" s="18">
        <v>62000</v>
      </c>
      <c r="E193" s="18">
        <f t="shared" si="14"/>
        <v>372000</v>
      </c>
      <c r="F193" s="1"/>
      <c r="G193" s="19">
        <f t="shared" si="15"/>
        <v>0</v>
      </c>
    </row>
    <row r="194" spans="1:7" ht="25.5" x14ac:dyDescent="0.2">
      <c r="A194" s="13"/>
      <c r="B194" s="23" t="s">
        <v>38</v>
      </c>
      <c r="C194" s="17">
        <v>5</v>
      </c>
      <c r="D194" s="18">
        <v>67000</v>
      </c>
      <c r="E194" s="18">
        <f t="shared" si="14"/>
        <v>335000</v>
      </c>
      <c r="F194" s="1"/>
      <c r="G194" s="19">
        <f t="shared" si="15"/>
        <v>0</v>
      </c>
    </row>
    <row r="195" spans="1:7" ht="25.5" x14ac:dyDescent="0.2">
      <c r="A195" s="13"/>
      <c r="B195" s="23" t="s">
        <v>42</v>
      </c>
      <c r="C195" s="17">
        <v>10</v>
      </c>
      <c r="D195" s="18">
        <v>57000</v>
      </c>
      <c r="E195" s="18">
        <f t="shared" si="14"/>
        <v>570000</v>
      </c>
      <c r="F195" s="1"/>
      <c r="G195" s="19">
        <f t="shared" si="15"/>
        <v>0</v>
      </c>
    </row>
    <row r="196" spans="1:7" ht="25.5" x14ac:dyDescent="0.2">
      <c r="A196" s="13"/>
      <c r="B196" s="23" t="s">
        <v>39</v>
      </c>
      <c r="C196" s="17">
        <v>4</v>
      </c>
      <c r="D196" s="18">
        <v>62000</v>
      </c>
      <c r="E196" s="18">
        <f t="shared" si="14"/>
        <v>248000</v>
      </c>
      <c r="F196" s="1"/>
      <c r="G196" s="19">
        <f t="shared" si="15"/>
        <v>0</v>
      </c>
    </row>
    <row r="197" spans="1:7" ht="25.5" x14ac:dyDescent="0.2">
      <c r="A197" s="13"/>
      <c r="B197" s="23" t="s">
        <v>68</v>
      </c>
      <c r="C197" s="17">
        <v>3</v>
      </c>
      <c r="D197" s="18">
        <v>69000</v>
      </c>
      <c r="E197" s="18">
        <f t="shared" si="14"/>
        <v>207000</v>
      </c>
      <c r="F197" s="1"/>
      <c r="G197" s="19">
        <f t="shared" si="15"/>
        <v>0</v>
      </c>
    </row>
    <row r="198" spans="1:7" ht="25.5" x14ac:dyDescent="0.2">
      <c r="A198" s="13"/>
      <c r="B198" s="23" t="s">
        <v>69</v>
      </c>
      <c r="C198" s="17">
        <v>1</v>
      </c>
      <c r="D198" s="18">
        <v>69000</v>
      </c>
      <c r="E198" s="18">
        <f t="shared" si="14"/>
        <v>69000</v>
      </c>
      <c r="F198" s="1"/>
      <c r="G198" s="19">
        <f t="shared" si="15"/>
        <v>0</v>
      </c>
    </row>
    <row r="199" spans="1:7" ht="25.5" x14ac:dyDescent="0.2">
      <c r="A199" s="13"/>
      <c r="B199" s="23" t="s">
        <v>41</v>
      </c>
      <c r="C199" s="17">
        <v>6</v>
      </c>
      <c r="D199" s="18">
        <v>704000</v>
      </c>
      <c r="E199" s="18">
        <f t="shared" si="14"/>
        <v>4224000</v>
      </c>
      <c r="F199" s="1"/>
      <c r="G199" s="19">
        <f t="shared" si="15"/>
        <v>0</v>
      </c>
    </row>
    <row r="200" spans="1:7" ht="25.5" x14ac:dyDescent="0.2">
      <c r="A200" s="13"/>
      <c r="B200" s="23" t="s">
        <v>70</v>
      </c>
      <c r="C200" s="17">
        <v>3</v>
      </c>
      <c r="D200" s="18">
        <v>1315000</v>
      </c>
      <c r="E200" s="18">
        <f t="shared" si="14"/>
        <v>3945000</v>
      </c>
      <c r="F200" s="1"/>
      <c r="G200" s="19">
        <f t="shared" si="15"/>
        <v>0</v>
      </c>
    </row>
    <row r="201" spans="1:7" x14ac:dyDescent="0.2">
      <c r="A201" s="13"/>
      <c r="B201" s="23" t="s">
        <v>113</v>
      </c>
      <c r="C201" s="17">
        <v>54</v>
      </c>
      <c r="D201" s="18">
        <v>57000</v>
      </c>
      <c r="E201" s="18">
        <f t="shared" si="14"/>
        <v>3078000</v>
      </c>
      <c r="F201" s="1"/>
      <c r="G201" s="19">
        <f t="shared" si="15"/>
        <v>0</v>
      </c>
    </row>
    <row r="202" spans="1:7" x14ac:dyDescent="0.2">
      <c r="A202" s="13"/>
      <c r="B202" s="23" t="s">
        <v>73</v>
      </c>
      <c r="C202" s="17">
        <v>54</v>
      </c>
      <c r="D202" s="18">
        <v>34000</v>
      </c>
      <c r="E202" s="18">
        <f>+D202*C202</f>
        <v>1836000</v>
      </c>
      <c r="F202" s="1"/>
      <c r="G202" s="19">
        <f t="shared" si="15"/>
        <v>0</v>
      </c>
    </row>
    <row r="203" spans="1:7" ht="13.5" thickBot="1" x14ac:dyDescent="0.25">
      <c r="A203" s="26"/>
      <c r="B203" s="27" t="s">
        <v>144</v>
      </c>
      <c r="C203" s="28"/>
      <c r="D203" s="28"/>
      <c r="E203" s="28"/>
      <c r="F203" s="29"/>
      <c r="G203" s="30">
        <f>SUM(G171:G202)</f>
        <v>0</v>
      </c>
    </row>
    <row r="204" spans="1:7" x14ac:dyDescent="0.2">
      <c r="B204" s="44" t="s">
        <v>145</v>
      </c>
      <c r="C204" s="44"/>
      <c r="D204" s="44"/>
      <c r="E204" s="44"/>
      <c r="F204" s="44"/>
      <c r="G204" s="45">
        <f>+G20+G71+G95+G115+G125+G138+G167+G203</f>
        <v>0</v>
      </c>
    </row>
    <row r="206" spans="1:7" ht="14.25" customHeight="1" x14ac:dyDescent="0.2"/>
  </sheetData>
  <sheetProtection password="E22B" sheet="1" objects="1" scenarios="1"/>
  <mergeCells count="61">
    <mergeCell ref="J110:M110"/>
    <mergeCell ref="J107:L107"/>
    <mergeCell ref="J108:L108"/>
    <mergeCell ref="J106:L106"/>
    <mergeCell ref="J104:L104"/>
    <mergeCell ref="A1:M1"/>
    <mergeCell ref="A2:M2"/>
    <mergeCell ref="A3:M3"/>
    <mergeCell ref="I56:I91"/>
    <mergeCell ref="J56:M56"/>
    <mergeCell ref="J90:L90"/>
    <mergeCell ref="J91:M91"/>
    <mergeCell ref="I92:I103"/>
    <mergeCell ref="J92:M92"/>
    <mergeCell ref="J103:L103"/>
    <mergeCell ref="I21:I40"/>
    <mergeCell ref="J21:M21"/>
    <mergeCell ref="J39:L39"/>
    <mergeCell ref="J40:M40"/>
    <mergeCell ref="I41:I55"/>
    <mergeCell ref="J41:M41"/>
    <mergeCell ref="J54:L54"/>
    <mergeCell ref="J55:M55"/>
    <mergeCell ref="J6:M6"/>
    <mergeCell ref="I7:I20"/>
    <mergeCell ref="J7:M7"/>
    <mergeCell ref="J19:L19"/>
    <mergeCell ref="J20:M20"/>
    <mergeCell ref="A168:A203"/>
    <mergeCell ref="B116:G116"/>
    <mergeCell ref="B126:G126"/>
    <mergeCell ref="B117:G117"/>
    <mergeCell ref="B203:F203"/>
    <mergeCell ref="B21:G21"/>
    <mergeCell ref="B140:G140"/>
    <mergeCell ref="B139:G139"/>
    <mergeCell ref="B127:G127"/>
    <mergeCell ref="A116:A125"/>
    <mergeCell ref="A126:A138"/>
    <mergeCell ref="A139:A167"/>
    <mergeCell ref="B115:F115"/>
    <mergeCell ref="B125:F125"/>
    <mergeCell ref="B138:F138"/>
    <mergeCell ref="B167:F167"/>
    <mergeCell ref="B22:G22"/>
    <mergeCell ref="B204:F204"/>
    <mergeCell ref="A7:A20"/>
    <mergeCell ref="A6:G6"/>
    <mergeCell ref="A21:A71"/>
    <mergeCell ref="A72:A95"/>
    <mergeCell ref="A96:A115"/>
    <mergeCell ref="B73:G73"/>
    <mergeCell ref="B72:G72"/>
    <mergeCell ref="B7:G7"/>
    <mergeCell ref="B97:G97"/>
    <mergeCell ref="B96:G96"/>
    <mergeCell ref="B169:G169"/>
    <mergeCell ref="B168:G168"/>
    <mergeCell ref="B20:F20"/>
    <mergeCell ref="B71:F71"/>
    <mergeCell ref="B95:F95"/>
  </mergeCells>
  <pageMargins left="0.7" right="0.7" top="0.75" bottom="0.75" header="0.3" footer="0.3"/>
  <pageSetup paperSize="281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0"/>
  <sheetViews>
    <sheetView zoomScaleNormal="100" workbookViewId="0">
      <selection sqref="A1:XFD1048576"/>
    </sheetView>
  </sheetViews>
  <sheetFormatPr baseColWidth="10" defaultRowHeight="12.75" x14ac:dyDescent="0.2"/>
  <cols>
    <col min="1" max="1" width="4.5703125" style="3" customWidth="1"/>
    <col min="2" max="2" width="37.7109375" style="3" customWidth="1"/>
    <col min="3" max="3" width="11.5703125" style="3" bestFit="1" customWidth="1"/>
    <col min="4" max="4" width="13.140625" style="3" hidden="1" customWidth="1"/>
    <col min="5" max="5" width="12.140625" style="3" hidden="1" customWidth="1"/>
    <col min="6" max="6" width="14.140625" style="3" bestFit="1" customWidth="1"/>
    <col min="7" max="7" width="15.5703125" style="3" customWidth="1"/>
    <col min="8" max="8" width="2.5703125" style="3" customWidth="1"/>
    <col min="9" max="9" width="4.5703125" style="3" customWidth="1"/>
    <col min="10" max="10" width="38.5703125" style="3" customWidth="1"/>
    <col min="11" max="11" width="16.7109375" style="3" customWidth="1"/>
    <col min="12" max="12" width="14.85546875" style="3" customWidth="1"/>
    <col min="13" max="13" width="19.140625" style="3" customWidth="1"/>
    <col min="14" max="16384" width="11.42578125" style="3"/>
  </cols>
  <sheetData>
    <row r="1" spans="1:13" ht="15.75" x14ac:dyDescent="0.25">
      <c r="A1" s="2" t="s">
        <v>154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48" customHeight="1" x14ac:dyDescent="0.25">
      <c r="A2" s="2" t="s">
        <v>139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48" customHeight="1" x14ac:dyDescent="0.25">
      <c r="A3" s="73" t="s">
        <v>161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6.75" customHeight="1" x14ac:dyDescent="0.25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13" ht="23.25" customHeight="1" x14ac:dyDescent="0.2">
      <c r="A5" s="75" t="s">
        <v>162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14" t="s">
        <v>155</v>
      </c>
      <c r="M5" s="14" t="s">
        <v>156</v>
      </c>
    </row>
    <row r="6" spans="1:13" ht="75" customHeight="1" x14ac:dyDescent="0.2">
      <c r="A6" s="76" t="s">
        <v>157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7"/>
      <c r="M6" s="77"/>
    </row>
    <row r="7" spans="1:13" ht="20.25" customHeight="1" x14ac:dyDescent="0.2">
      <c r="A7" s="76" t="s">
        <v>158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7"/>
      <c r="M7" s="77"/>
    </row>
    <row r="8" spans="1:13" ht="32.25" customHeight="1" x14ac:dyDescent="0.2">
      <c r="A8" s="76" t="s">
        <v>159</v>
      </c>
      <c r="B8" s="76"/>
      <c r="C8" s="76"/>
      <c r="D8" s="76"/>
      <c r="E8" s="76"/>
      <c r="F8" s="76"/>
      <c r="G8" s="76"/>
      <c r="H8" s="76"/>
      <c r="I8" s="76"/>
      <c r="J8" s="76"/>
      <c r="K8" s="76"/>
      <c r="L8" s="77"/>
      <c r="M8" s="77"/>
    </row>
    <row r="9" spans="1:13" ht="30" customHeight="1" x14ac:dyDescent="0.2">
      <c r="A9" s="76" t="s">
        <v>160</v>
      </c>
      <c r="B9" s="76"/>
      <c r="C9" s="76"/>
      <c r="D9" s="76"/>
      <c r="E9" s="76"/>
      <c r="F9" s="76"/>
      <c r="G9" s="76"/>
      <c r="H9" s="76"/>
      <c r="I9" s="76"/>
      <c r="J9" s="76"/>
      <c r="K9" s="76"/>
      <c r="L9" s="77"/>
      <c r="M9" s="77"/>
    </row>
    <row r="11" spans="1:13" ht="13.5" customHeight="1" thickBot="1" x14ac:dyDescent="0.25">
      <c r="A11" s="70" t="s">
        <v>140</v>
      </c>
      <c r="B11" s="71"/>
      <c r="C11" s="71"/>
      <c r="D11" s="71"/>
      <c r="E11" s="71"/>
      <c r="F11" s="71"/>
      <c r="G11" s="72"/>
      <c r="J11" s="70" t="s">
        <v>83</v>
      </c>
      <c r="K11" s="71"/>
      <c r="L11" s="71"/>
      <c r="M11" s="72"/>
    </row>
    <row r="12" spans="1:13" ht="12.75" customHeight="1" x14ac:dyDescent="0.2">
      <c r="A12" s="12" t="s">
        <v>130</v>
      </c>
      <c r="B12" s="67" t="s">
        <v>123</v>
      </c>
      <c r="C12" s="68"/>
      <c r="D12" s="68"/>
      <c r="E12" s="68"/>
      <c r="F12" s="68"/>
      <c r="G12" s="69"/>
      <c r="I12" s="12" t="s">
        <v>130</v>
      </c>
      <c r="J12" s="67" t="s">
        <v>84</v>
      </c>
      <c r="K12" s="68"/>
      <c r="L12" s="68"/>
      <c r="M12" s="69"/>
    </row>
    <row r="13" spans="1:13" x14ac:dyDescent="0.2">
      <c r="A13" s="16"/>
      <c r="B13" s="14" t="s">
        <v>71</v>
      </c>
      <c r="C13" s="14" t="s">
        <v>0</v>
      </c>
      <c r="D13" s="14" t="s">
        <v>1</v>
      </c>
      <c r="E13" s="14" t="s">
        <v>2</v>
      </c>
      <c r="F13" s="14" t="s">
        <v>155</v>
      </c>
      <c r="G13" s="15" t="s">
        <v>156</v>
      </c>
      <c r="I13" s="16"/>
      <c r="J13" s="14" t="s">
        <v>71</v>
      </c>
      <c r="K13" s="14" t="s">
        <v>0</v>
      </c>
      <c r="L13" s="14" t="s">
        <v>155</v>
      </c>
      <c r="M13" s="15" t="s">
        <v>156</v>
      </c>
    </row>
    <row r="14" spans="1:13" ht="25.5" x14ac:dyDescent="0.2">
      <c r="A14" s="16"/>
      <c r="B14" s="17" t="s">
        <v>87</v>
      </c>
      <c r="C14" s="17">
        <v>17</v>
      </c>
      <c r="D14" s="18">
        <v>27000</v>
      </c>
      <c r="E14" s="18">
        <f>+D14*C14</f>
        <v>459000</v>
      </c>
      <c r="F14" s="1"/>
      <c r="G14" s="1"/>
      <c r="I14" s="16"/>
      <c r="J14" s="20" t="s">
        <v>87</v>
      </c>
      <c r="K14" s="21">
        <v>45</v>
      </c>
      <c r="L14" s="1"/>
      <c r="M14" s="78"/>
    </row>
    <row r="15" spans="1:13" ht="25.5" x14ac:dyDescent="0.2">
      <c r="A15" s="16"/>
      <c r="B15" s="23" t="s">
        <v>88</v>
      </c>
      <c r="C15" s="17">
        <v>3</v>
      </c>
      <c r="D15" s="18">
        <v>453000</v>
      </c>
      <c r="E15" s="18">
        <f t="shared" ref="E15:E80" si="0">+D15*C15</f>
        <v>1359000</v>
      </c>
      <c r="F15" s="1"/>
      <c r="G15" s="1"/>
      <c r="I15" s="16"/>
      <c r="J15" s="24" t="s">
        <v>3</v>
      </c>
      <c r="K15" s="21">
        <v>29</v>
      </c>
      <c r="L15" s="1"/>
      <c r="M15" s="78"/>
    </row>
    <row r="16" spans="1:13" ht="25.5" x14ac:dyDescent="0.2">
      <c r="A16" s="16"/>
      <c r="B16" s="23" t="s">
        <v>3</v>
      </c>
      <c r="C16" s="17">
        <v>9</v>
      </c>
      <c r="D16" s="18">
        <v>453000</v>
      </c>
      <c r="E16" s="18">
        <f t="shared" si="0"/>
        <v>4077000</v>
      </c>
      <c r="F16" s="1"/>
      <c r="G16" s="1"/>
      <c r="I16" s="16"/>
      <c r="J16" s="24" t="s">
        <v>4</v>
      </c>
      <c r="K16" s="21">
        <v>18</v>
      </c>
      <c r="L16" s="1"/>
      <c r="M16" s="78"/>
    </row>
    <row r="17" spans="1:13" ht="25.5" x14ac:dyDescent="0.2">
      <c r="A17" s="16"/>
      <c r="B17" s="24" t="s">
        <v>4</v>
      </c>
      <c r="C17" s="17">
        <v>9</v>
      </c>
      <c r="D17" s="18">
        <v>369000</v>
      </c>
      <c r="E17" s="18">
        <f t="shared" si="0"/>
        <v>3321000</v>
      </c>
      <c r="F17" s="1"/>
      <c r="G17" s="1"/>
      <c r="I17" s="16"/>
      <c r="J17" s="24" t="s">
        <v>92</v>
      </c>
      <c r="K17" s="21">
        <v>4</v>
      </c>
      <c r="L17" s="1"/>
      <c r="M17" s="78"/>
    </row>
    <row r="18" spans="1:13" ht="25.5" x14ac:dyDescent="0.2">
      <c r="A18" s="16"/>
      <c r="B18" s="23" t="s">
        <v>92</v>
      </c>
      <c r="C18" s="17">
        <v>1</v>
      </c>
      <c r="D18" s="18">
        <v>453000</v>
      </c>
      <c r="E18" s="18">
        <f t="shared" si="0"/>
        <v>453000</v>
      </c>
      <c r="F18" s="1"/>
      <c r="G18" s="1"/>
      <c r="I18" s="16"/>
      <c r="J18" s="24" t="s">
        <v>5</v>
      </c>
      <c r="K18" s="21">
        <v>7</v>
      </c>
      <c r="L18" s="1"/>
      <c r="M18" s="78"/>
    </row>
    <row r="19" spans="1:13" ht="25.5" x14ac:dyDescent="0.2">
      <c r="A19" s="16"/>
      <c r="B19" s="23" t="s">
        <v>5</v>
      </c>
      <c r="C19" s="17">
        <v>2</v>
      </c>
      <c r="D19" s="18">
        <v>453000</v>
      </c>
      <c r="E19" s="18">
        <f t="shared" si="0"/>
        <v>906000</v>
      </c>
      <c r="F19" s="1"/>
      <c r="G19" s="1"/>
      <c r="I19" s="16"/>
      <c r="J19" s="24" t="s">
        <v>6</v>
      </c>
      <c r="K19" s="21">
        <v>4</v>
      </c>
      <c r="L19" s="1"/>
      <c r="M19" s="78"/>
    </row>
    <row r="20" spans="1:13" ht="25.5" x14ac:dyDescent="0.2">
      <c r="A20" s="16"/>
      <c r="B20" s="23" t="s">
        <v>90</v>
      </c>
      <c r="C20" s="17">
        <v>4</v>
      </c>
      <c r="D20" s="18">
        <v>35000</v>
      </c>
      <c r="E20" s="18">
        <f t="shared" si="0"/>
        <v>140000</v>
      </c>
      <c r="F20" s="1"/>
      <c r="G20" s="1"/>
      <c r="I20" s="16"/>
      <c r="J20" s="24" t="s">
        <v>29</v>
      </c>
      <c r="K20" s="21">
        <v>4</v>
      </c>
      <c r="L20" s="1"/>
      <c r="M20" s="78"/>
    </row>
    <row r="21" spans="1:13" ht="25.5" x14ac:dyDescent="0.2">
      <c r="A21" s="16"/>
      <c r="B21" s="23" t="s">
        <v>91</v>
      </c>
      <c r="C21" s="17">
        <v>1</v>
      </c>
      <c r="D21" s="18">
        <v>40000</v>
      </c>
      <c r="E21" s="18">
        <f t="shared" si="0"/>
        <v>40000</v>
      </c>
      <c r="F21" s="1"/>
      <c r="G21" s="1"/>
      <c r="I21" s="16"/>
      <c r="J21" s="24" t="s">
        <v>7</v>
      </c>
      <c r="K21" s="21">
        <v>3</v>
      </c>
      <c r="L21" s="1"/>
      <c r="M21" s="78"/>
    </row>
    <row r="22" spans="1:13" ht="25.5" x14ac:dyDescent="0.2">
      <c r="A22" s="16"/>
      <c r="B22" s="23" t="s">
        <v>8</v>
      </c>
      <c r="C22" s="17">
        <v>2</v>
      </c>
      <c r="D22" s="18">
        <v>47000</v>
      </c>
      <c r="E22" s="18">
        <f t="shared" si="0"/>
        <v>94000</v>
      </c>
      <c r="F22" s="1"/>
      <c r="G22" s="1"/>
      <c r="I22" s="16"/>
      <c r="J22" s="24" t="s">
        <v>8</v>
      </c>
      <c r="K22" s="21">
        <v>4</v>
      </c>
      <c r="L22" s="1"/>
      <c r="M22" s="78"/>
    </row>
    <row r="23" spans="1:13" ht="25.5" x14ac:dyDescent="0.2">
      <c r="A23" s="16"/>
      <c r="B23" s="23" t="s">
        <v>9</v>
      </c>
      <c r="C23" s="17">
        <v>2</v>
      </c>
      <c r="D23" s="18">
        <v>72000</v>
      </c>
      <c r="E23" s="18">
        <f t="shared" si="0"/>
        <v>144000</v>
      </c>
      <c r="F23" s="1"/>
      <c r="G23" s="1"/>
      <c r="I23" s="16"/>
      <c r="J23" s="24" t="s">
        <v>114</v>
      </c>
      <c r="K23" s="21">
        <v>45</v>
      </c>
      <c r="L23" s="1"/>
      <c r="M23" s="78"/>
    </row>
    <row r="24" spans="1:13" ht="13.5" thickBot="1" x14ac:dyDescent="0.25">
      <c r="A24" s="16"/>
      <c r="B24" s="17" t="s">
        <v>72</v>
      </c>
      <c r="C24" s="17">
        <v>18</v>
      </c>
      <c r="D24" s="18">
        <v>29000</v>
      </c>
      <c r="E24" s="18">
        <f t="shared" si="0"/>
        <v>522000</v>
      </c>
      <c r="F24" s="1"/>
      <c r="G24" s="1"/>
      <c r="I24" s="63"/>
      <c r="J24" s="32"/>
      <c r="K24" s="32"/>
      <c r="L24" s="32"/>
      <c r="M24" s="33"/>
    </row>
    <row r="25" spans="1:13" ht="13.5" customHeight="1" x14ac:dyDescent="0.2">
      <c r="A25" s="12" t="s">
        <v>131</v>
      </c>
      <c r="B25" s="34"/>
      <c r="C25" s="34"/>
      <c r="D25" s="34"/>
      <c r="E25" s="34"/>
      <c r="F25" s="34"/>
      <c r="G25" s="35"/>
      <c r="I25" s="12" t="s">
        <v>131</v>
      </c>
      <c r="J25" s="10" t="s">
        <v>85</v>
      </c>
      <c r="K25" s="10"/>
      <c r="L25" s="10"/>
      <c r="M25" s="11"/>
    </row>
    <row r="26" spans="1:13" x14ac:dyDescent="0.2">
      <c r="A26" s="16"/>
      <c r="B26" s="36" t="s">
        <v>124</v>
      </c>
      <c r="C26" s="36"/>
      <c r="D26" s="36"/>
      <c r="E26" s="36"/>
      <c r="F26" s="36"/>
      <c r="G26" s="37"/>
      <c r="I26" s="16"/>
      <c r="J26" s="14" t="s">
        <v>71</v>
      </c>
      <c r="K26" s="14" t="s">
        <v>0</v>
      </c>
      <c r="L26" s="14" t="s">
        <v>155</v>
      </c>
      <c r="M26" s="15" t="s">
        <v>156</v>
      </c>
    </row>
    <row r="27" spans="1:13" ht="25.5" x14ac:dyDescent="0.2">
      <c r="A27" s="16"/>
      <c r="B27" s="14" t="s">
        <v>71</v>
      </c>
      <c r="C27" s="14" t="s">
        <v>0</v>
      </c>
      <c r="D27" s="14" t="s">
        <v>1</v>
      </c>
      <c r="E27" s="14" t="s">
        <v>2</v>
      </c>
      <c r="F27" s="14" t="s">
        <v>155</v>
      </c>
      <c r="G27" s="15" t="s">
        <v>156</v>
      </c>
      <c r="I27" s="16"/>
      <c r="J27" s="20" t="s">
        <v>87</v>
      </c>
      <c r="K27" s="21">
        <v>50</v>
      </c>
      <c r="L27" s="1"/>
      <c r="M27" s="78"/>
    </row>
    <row r="28" spans="1:13" ht="25.5" x14ac:dyDescent="0.2">
      <c r="A28" s="16"/>
      <c r="B28" s="17" t="s">
        <v>87</v>
      </c>
      <c r="C28" s="17">
        <v>55</v>
      </c>
      <c r="D28" s="18">
        <v>27000</v>
      </c>
      <c r="E28" s="18">
        <f t="shared" si="0"/>
        <v>1485000</v>
      </c>
      <c r="F28" s="1"/>
      <c r="G28" s="1"/>
      <c r="I28" s="16"/>
      <c r="J28" s="24" t="s">
        <v>115</v>
      </c>
      <c r="K28" s="21">
        <v>1</v>
      </c>
      <c r="L28" s="1"/>
      <c r="M28" s="78"/>
    </row>
    <row r="29" spans="1:13" ht="25.5" x14ac:dyDescent="0.2">
      <c r="A29" s="16"/>
      <c r="B29" s="23" t="s">
        <v>93</v>
      </c>
      <c r="C29" s="17">
        <v>1</v>
      </c>
      <c r="D29" s="18">
        <v>171000</v>
      </c>
      <c r="E29" s="18">
        <f t="shared" si="0"/>
        <v>171000</v>
      </c>
      <c r="F29" s="1"/>
      <c r="G29" s="1"/>
      <c r="I29" s="16"/>
      <c r="J29" s="24" t="s">
        <v>3</v>
      </c>
      <c r="K29" s="21">
        <v>31</v>
      </c>
      <c r="L29" s="1"/>
      <c r="M29" s="78"/>
    </row>
    <row r="30" spans="1:13" ht="25.5" x14ac:dyDescent="0.2">
      <c r="A30" s="16"/>
      <c r="B30" s="23" t="s">
        <v>94</v>
      </c>
      <c r="C30" s="17">
        <v>1</v>
      </c>
      <c r="D30" s="18">
        <v>171000</v>
      </c>
      <c r="E30" s="18">
        <f t="shared" si="0"/>
        <v>171000</v>
      </c>
      <c r="F30" s="1"/>
      <c r="G30" s="1"/>
      <c r="I30" s="16"/>
      <c r="J30" s="24" t="s">
        <v>116</v>
      </c>
      <c r="K30" s="21">
        <v>1</v>
      </c>
      <c r="L30" s="1"/>
      <c r="M30" s="78"/>
    </row>
    <row r="31" spans="1:13" ht="25.5" x14ac:dyDescent="0.2">
      <c r="A31" s="16"/>
      <c r="B31" s="23" t="s">
        <v>10</v>
      </c>
      <c r="C31" s="17">
        <v>1</v>
      </c>
      <c r="D31" s="18">
        <v>171000</v>
      </c>
      <c r="E31" s="18">
        <f t="shared" si="0"/>
        <v>171000</v>
      </c>
      <c r="F31" s="1"/>
      <c r="G31" s="1"/>
      <c r="I31" s="16"/>
      <c r="J31" s="24" t="s">
        <v>74</v>
      </c>
      <c r="K31" s="21">
        <v>1</v>
      </c>
      <c r="L31" s="1"/>
      <c r="M31" s="78"/>
    </row>
    <row r="32" spans="1:13" ht="25.5" x14ac:dyDescent="0.2">
      <c r="A32" s="16"/>
      <c r="B32" s="23" t="s">
        <v>11</v>
      </c>
      <c r="C32" s="17">
        <v>2</v>
      </c>
      <c r="D32" s="18">
        <v>295000</v>
      </c>
      <c r="E32" s="18">
        <f t="shared" si="0"/>
        <v>590000</v>
      </c>
      <c r="F32" s="1"/>
      <c r="G32" s="1"/>
      <c r="I32" s="16"/>
      <c r="J32" s="24" t="s">
        <v>75</v>
      </c>
      <c r="K32" s="21">
        <v>2</v>
      </c>
      <c r="L32" s="1"/>
      <c r="M32" s="78"/>
    </row>
    <row r="33" spans="1:13" ht="25.5" x14ac:dyDescent="0.2">
      <c r="A33" s="16"/>
      <c r="B33" s="23" t="s">
        <v>12</v>
      </c>
      <c r="C33" s="17">
        <v>1</v>
      </c>
      <c r="D33" s="18">
        <v>363000</v>
      </c>
      <c r="E33" s="18">
        <f t="shared" si="0"/>
        <v>363000</v>
      </c>
      <c r="F33" s="1"/>
      <c r="G33" s="1"/>
      <c r="I33" s="16"/>
      <c r="J33" s="24" t="s">
        <v>4</v>
      </c>
      <c r="K33" s="21">
        <v>20</v>
      </c>
      <c r="L33" s="1"/>
      <c r="M33" s="78"/>
    </row>
    <row r="34" spans="1:13" ht="25.5" x14ac:dyDescent="0.2">
      <c r="A34" s="16"/>
      <c r="B34" s="23" t="s">
        <v>3</v>
      </c>
      <c r="C34" s="17">
        <v>17</v>
      </c>
      <c r="D34" s="18">
        <v>453000</v>
      </c>
      <c r="E34" s="18">
        <f t="shared" si="0"/>
        <v>7701000</v>
      </c>
      <c r="F34" s="1"/>
      <c r="G34" s="1"/>
      <c r="I34" s="16"/>
      <c r="J34" s="24" t="s">
        <v>5</v>
      </c>
      <c r="K34" s="21">
        <v>13</v>
      </c>
      <c r="L34" s="1"/>
      <c r="M34" s="78"/>
    </row>
    <row r="35" spans="1:13" ht="25.5" x14ac:dyDescent="0.2">
      <c r="A35" s="16"/>
      <c r="B35" s="23" t="s">
        <v>13</v>
      </c>
      <c r="C35" s="17">
        <v>2</v>
      </c>
      <c r="D35" s="18">
        <v>425000</v>
      </c>
      <c r="E35" s="18">
        <f t="shared" si="0"/>
        <v>850000</v>
      </c>
      <c r="F35" s="1"/>
      <c r="G35" s="1"/>
      <c r="I35" s="16"/>
      <c r="J35" s="24" t="s">
        <v>47</v>
      </c>
      <c r="K35" s="21">
        <v>1</v>
      </c>
      <c r="L35" s="1"/>
      <c r="M35" s="78"/>
    </row>
    <row r="36" spans="1:13" ht="25.5" x14ac:dyDescent="0.2">
      <c r="A36" s="16"/>
      <c r="B36" s="23" t="s">
        <v>14</v>
      </c>
      <c r="C36" s="17">
        <v>7</v>
      </c>
      <c r="D36" s="18">
        <v>523000</v>
      </c>
      <c r="E36" s="18">
        <f t="shared" si="0"/>
        <v>3661000</v>
      </c>
      <c r="F36" s="1"/>
      <c r="G36" s="1"/>
      <c r="I36" s="16"/>
      <c r="J36" s="24" t="s">
        <v>29</v>
      </c>
      <c r="K36" s="21">
        <v>3</v>
      </c>
      <c r="L36" s="1"/>
      <c r="M36" s="78"/>
    </row>
    <row r="37" spans="1:13" ht="25.5" x14ac:dyDescent="0.2">
      <c r="A37" s="16"/>
      <c r="B37" s="23" t="s">
        <v>15</v>
      </c>
      <c r="C37" s="17">
        <v>2</v>
      </c>
      <c r="D37" s="18">
        <v>615000</v>
      </c>
      <c r="E37" s="18">
        <f t="shared" si="0"/>
        <v>1230000</v>
      </c>
      <c r="F37" s="1"/>
      <c r="G37" s="1"/>
      <c r="I37" s="16"/>
      <c r="J37" s="24" t="s">
        <v>7</v>
      </c>
      <c r="K37" s="21">
        <v>2</v>
      </c>
      <c r="L37" s="1"/>
      <c r="M37" s="78"/>
    </row>
    <row r="38" spans="1:13" ht="25.5" x14ac:dyDescent="0.2">
      <c r="A38" s="16"/>
      <c r="B38" s="23" t="s">
        <v>16</v>
      </c>
      <c r="C38" s="17">
        <v>2</v>
      </c>
      <c r="D38" s="18">
        <v>451000</v>
      </c>
      <c r="E38" s="18">
        <f t="shared" si="0"/>
        <v>902000</v>
      </c>
      <c r="F38" s="1"/>
      <c r="G38" s="1"/>
      <c r="I38" s="16"/>
      <c r="J38" s="24" t="s">
        <v>8</v>
      </c>
      <c r="K38" s="21">
        <v>5</v>
      </c>
      <c r="L38" s="1"/>
      <c r="M38" s="78"/>
    </row>
    <row r="39" spans="1:13" ht="25.5" x14ac:dyDescent="0.2">
      <c r="A39" s="16"/>
      <c r="B39" s="23" t="s">
        <v>17</v>
      </c>
      <c r="C39" s="17">
        <v>2</v>
      </c>
      <c r="D39" s="18">
        <v>645000</v>
      </c>
      <c r="E39" s="18">
        <f t="shared" si="0"/>
        <v>1290000</v>
      </c>
      <c r="F39" s="1"/>
      <c r="G39" s="1"/>
      <c r="I39" s="16"/>
      <c r="J39" s="24" t="s">
        <v>42</v>
      </c>
      <c r="K39" s="21">
        <v>1</v>
      </c>
      <c r="L39" s="1"/>
      <c r="M39" s="78"/>
    </row>
    <row r="40" spans="1:13" ht="25.5" x14ac:dyDescent="0.2">
      <c r="A40" s="16"/>
      <c r="B40" s="23" t="s">
        <v>95</v>
      </c>
      <c r="C40" s="17">
        <v>1</v>
      </c>
      <c r="D40" s="18">
        <v>745000</v>
      </c>
      <c r="E40" s="18">
        <f t="shared" si="0"/>
        <v>745000</v>
      </c>
      <c r="F40" s="1"/>
      <c r="G40" s="1"/>
      <c r="I40" s="16"/>
      <c r="J40" s="24" t="s">
        <v>40</v>
      </c>
      <c r="K40" s="21">
        <v>3</v>
      </c>
      <c r="L40" s="1"/>
      <c r="M40" s="78"/>
    </row>
    <row r="41" spans="1:13" ht="25.5" x14ac:dyDescent="0.2">
      <c r="A41" s="16"/>
      <c r="B41" s="23" t="s">
        <v>18</v>
      </c>
      <c r="C41" s="17">
        <v>2</v>
      </c>
      <c r="D41" s="18">
        <v>745000</v>
      </c>
      <c r="E41" s="18">
        <f t="shared" si="0"/>
        <v>1490000</v>
      </c>
      <c r="F41" s="1"/>
      <c r="G41" s="1"/>
      <c r="I41" s="16"/>
      <c r="J41" s="24" t="s">
        <v>76</v>
      </c>
      <c r="K41" s="21">
        <v>1</v>
      </c>
      <c r="L41" s="1"/>
      <c r="M41" s="78"/>
    </row>
    <row r="42" spans="1:13" ht="25.5" x14ac:dyDescent="0.2">
      <c r="A42" s="16"/>
      <c r="B42" s="23" t="s">
        <v>19</v>
      </c>
      <c r="C42" s="17">
        <v>1</v>
      </c>
      <c r="D42" s="18">
        <v>864000</v>
      </c>
      <c r="E42" s="18">
        <f t="shared" si="0"/>
        <v>864000</v>
      </c>
      <c r="F42" s="1"/>
      <c r="G42" s="1"/>
      <c r="I42" s="16"/>
      <c r="J42" s="24" t="s">
        <v>72</v>
      </c>
      <c r="K42" s="21">
        <v>52</v>
      </c>
      <c r="L42" s="1"/>
      <c r="M42" s="78"/>
    </row>
    <row r="43" spans="1:13" ht="26.25" thickBot="1" x14ac:dyDescent="0.25">
      <c r="A43" s="16"/>
      <c r="B43" s="23" t="s">
        <v>20</v>
      </c>
      <c r="C43" s="17">
        <v>1</v>
      </c>
      <c r="D43" s="18">
        <v>295000</v>
      </c>
      <c r="E43" s="18">
        <f t="shared" si="0"/>
        <v>295000</v>
      </c>
      <c r="F43" s="1"/>
      <c r="G43" s="1"/>
      <c r="I43" s="63"/>
      <c r="J43" s="32"/>
      <c r="K43" s="32"/>
      <c r="L43" s="32"/>
      <c r="M43" s="33"/>
    </row>
    <row r="44" spans="1:13" ht="25.5" customHeight="1" x14ac:dyDescent="0.2">
      <c r="A44" s="16"/>
      <c r="B44" s="23" t="s">
        <v>21</v>
      </c>
      <c r="C44" s="17">
        <v>2</v>
      </c>
      <c r="D44" s="18">
        <v>363000</v>
      </c>
      <c r="E44" s="18">
        <f t="shared" si="0"/>
        <v>726000</v>
      </c>
      <c r="F44" s="1"/>
      <c r="G44" s="1"/>
      <c r="I44" s="12" t="s">
        <v>132</v>
      </c>
      <c r="J44" s="10" t="s">
        <v>77</v>
      </c>
      <c r="K44" s="10"/>
      <c r="L44" s="10"/>
      <c r="M44" s="11"/>
    </row>
    <row r="45" spans="1:13" ht="25.5" x14ac:dyDescent="0.2">
      <c r="A45" s="16"/>
      <c r="B45" s="23" t="s">
        <v>4</v>
      </c>
      <c r="C45" s="17">
        <v>13</v>
      </c>
      <c r="D45" s="18">
        <v>369000</v>
      </c>
      <c r="E45" s="18">
        <f t="shared" si="0"/>
        <v>4797000</v>
      </c>
      <c r="F45" s="1"/>
      <c r="G45" s="1"/>
      <c r="I45" s="16"/>
      <c r="J45" s="14" t="s">
        <v>71</v>
      </c>
      <c r="K45" s="14" t="s">
        <v>0</v>
      </c>
      <c r="L45" s="14" t="s">
        <v>155</v>
      </c>
      <c r="M45" s="15" t="s">
        <v>156</v>
      </c>
    </row>
    <row r="46" spans="1:13" ht="25.5" x14ac:dyDescent="0.2">
      <c r="A46" s="16"/>
      <c r="B46" s="23" t="s">
        <v>92</v>
      </c>
      <c r="C46" s="17">
        <v>2</v>
      </c>
      <c r="D46" s="18">
        <v>453000</v>
      </c>
      <c r="E46" s="18">
        <f t="shared" si="0"/>
        <v>906000</v>
      </c>
      <c r="F46" s="1"/>
      <c r="G46" s="1"/>
      <c r="I46" s="16"/>
      <c r="J46" s="38" t="s">
        <v>87</v>
      </c>
      <c r="K46" s="21">
        <v>40</v>
      </c>
      <c r="L46" s="1"/>
      <c r="M46" s="78"/>
    </row>
    <row r="47" spans="1:13" ht="25.5" x14ac:dyDescent="0.2">
      <c r="A47" s="16"/>
      <c r="B47" s="23" t="s">
        <v>5</v>
      </c>
      <c r="C47" s="17">
        <v>2</v>
      </c>
      <c r="D47" s="18">
        <v>453000</v>
      </c>
      <c r="E47" s="18">
        <f t="shared" si="0"/>
        <v>906000</v>
      </c>
      <c r="F47" s="1"/>
      <c r="G47" s="1"/>
      <c r="I47" s="16"/>
      <c r="J47" s="39" t="s">
        <v>88</v>
      </c>
      <c r="K47" s="21">
        <v>3</v>
      </c>
      <c r="L47" s="1"/>
      <c r="M47" s="78"/>
    </row>
    <row r="48" spans="1:13" ht="25.5" x14ac:dyDescent="0.2">
      <c r="A48" s="16"/>
      <c r="B48" s="23" t="s">
        <v>96</v>
      </c>
      <c r="C48" s="17">
        <v>3</v>
      </c>
      <c r="D48" s="18">
        <v>523000</v>
      </c>
      <c r="E48" s="18">
        <f t="shared" si="0"/>
        <v>1569000</v>
      </c>
      <c r="F48" s="1"/>
      <c r="G48" s="1"/>
      <c r="I48" s="16"/>
      <c r="J48" s="39" t="s">
        <v>3</v>
      </c>
      <c r="K48" s="21">
        <v>24</v>
      </c>
      <c r="L48" s="1"/>
      <c r="M48" s="78"/>
    </row>
    <row r="49" spans="1:13" ht="25.5" x14ac:dyDescent="0.2">
      <c r="A49" s="16"/>
      <c r="B49" s="23" t="s">
        <v>22</v>
      </c>
      <c r="C49" s="17">
        <v>6</v>
      </c>
      <c r="D49" s="18">
        <v>523000</v>
      </c>
      <c r="E49" s="18">
        <f t="shared" si="0"/>
        <v>3138000</v>
      </c>
      <c r="F49" s="1"/>
      <c r="G49" s="1"/>
      <c r="I49" s="16"/>
      <c r="J49" s="39" t="s">
        <v>4</v>
      </c>
      <c r="K49" s="21">
        <v>18</v>
      </c>
      <c r="L49" s="1"/>
      <c r="M49" s="78"/>
    </row>
    <row r="50" spans="1:13" ht="25.5" x14ac:dyDescent="0.2">
      <c r="A50" s="16"/>
      <c r="B50" s="23" t="s">
        <v>23</v>
      </c>
      <c r="C50" s="17">
        <v>1</v>
      </c>
      <c r="D50" s="18">
        <v>615000</v>
      </c>
      <c r="E50" s="18">
        <f t="shared" si="0"/>
        <v>615000</v>
      </c>
      <c r="F50" s="1"/>
      <c r="G50" s="1"/>
      <c r="I50" s="16"/>
      <c r="J50" s="39" t="s">
        <v>92</v>
      </c>
      <c r="K50" s="21">
        <v>3</v>
      </c>
      <c r="L50" s="1"/>
      <c r="M50" s="78"/>
    </row>
    <row r="51" spans="1:13" ht="25.5" x14ac:dyDescent="0.2">
      <c r="A51" s="16"/>
      <c r="B51" s="23" t="s">
        <v>97</v>
      </c>
      <c r="C51" s="17">
        <v>1</v>
      </c>
      <c r="D51" s="18">
        <v>645000</v>
      </c>
      <c r="E51" s="18">
        <f t="shared" si="0"/>
        <v>645000</v>
      </c>
      <c r="F51" s="1"/>
      <c r="G51" s="1"/>
      <c r="I51" s="16"/>
      <c r="J51" s="39" t="s">
        <v>5</v>
      </c>
      <c r="K51" s="21">
        <v>6</v>
      </c>
      <c r="L51" s="1"/>
      <c r="M51" s="78"/>
    </row>
    <row r="52" spans="1:13" ht="25.5" x14ac:dyDescent="0.2">
      <c r="A52" s="16"/>
      <c r="B52" s="23" t="s">
        <v>24</v>
      </c>
      <c r="C52" s="17">
        <v>1</v>
      </c>
      <c r="D52" s="18">
        <v>645000</v>
      </c>
      <c r="E52" s="18">
        <f t="shared" si="0"/>
        <v>645000</v>
      </c>
      <c r="F52" s="1"/>
      <c r="G52" s="1"/>
      <c r="I52" s="16"/>
      <c r="J52" s="39" t="s">
        <v>6</v>
      </c>
      <c r="K52" s="21">
        <v>6</v>
      </c>
      <c r="L52" s="1"/>
      <c r="M52" s="78"/>
    </row>
    <row r="53" spans="1:13" ht="25.5" x14ac:dyDescent="0.2">
      <c r="A53" s="16"/>
      <c r="B53" s="23" t="s">
        <v>25</v>
      </c>
      <c r="C53" s="17">
        <v>1</v>
      </c>
      <c r="D53" s="18">
        <v>745000</v>
      </c>
      <c r="E53" s="18">
        <f t="shared" si="0"/>
        <v>745000</v>
      </c>
      <c r="F53" s="1"/>
      <c r="G53" s="1"/>
      <c r="I53" s="16"/>
      <c r="J53" s="39" t="s">
        <v>29</v>
      </c>
      <c r="K53" s="21">
        <v>4</v>
      </c>
      <c r="L53" s="1"/>
      <c r="M53" s="78"/>
    </row>
    <row r="54" spans="1:13" ht="25.5" x14ac:dyDescent="0.2">
      <c r="A54" s="16"/>
      <c r="B54" s="23" t="s">
        <v>26</v>
      </c>
      <c r="C54" s="17">
        <v>1</v>
      </c>
      <c r="D54" s="18">
        <v>864000</v>
      </c>
      <c r="E54" s="18">
        <f t="shared" si="0"/>
        <v>864000</v>
      </c>
      <c r="F54" s="1"/>
      <c r="G54" s="1"/>
      <c r="I54" s="16"/>
      <c r="J54" s="39" t="s">
        <v>7</v>
      </c>
      <c r="K54" s="21">
        <v>1</v>
      </c>
      <c r="L54" s="1"/>
      <c r="M54" s="78"/>
    </row>
    <row r="55" spans="1:13" ht="25.5" x14ac:dyDescent="0.2">
      <c r="A55" s="16"/>
      <c r="B55" s="23" t="s">
        <v>27</v>
      </c>
      <c r="C55" s="17">
        <v>1</v>
      </c>
      <c r="D55" s="18">
        <v>35000</v>
      </c>
      <c r="E55" s="18">
        <f t="shared" si="0"/>
        <v>35000</v>
      </c>
      <c r="F55" s="1"/>
      <c r="G55" s="1"/>
      <c r="I55" s="16"/>
      <c r="J55" s="39" t="s">
        <v>8</v>
      </c>
      <c r="K55" s="21">
        <v>4</v>
      </c>
      <c r="L55" s="1"/>
      <c r="M55" s="78"/>
    </row>
    <row r="56" spans="1:13" ht="25.5" x14ac:dyDescent="0.2">
      <c r="A56" s="16"/>
      <c r="B56" s="23" t="s">
        <v>28</v>
      </c>
      <c r="C56" s="17">
        <v>1</v>
      </c>
      <c r="D56" s="18">
        <v>35000</v>
      </c>
      <c r="E56" s="18">
        <f t="shared" si="0"/>
        <v>35000</v>
      </c>
      <c r="F56" s="1"/>
      <c r="G56" s="1"/>
      <c r="I56" s="16"/>
      <c r="J56" s="39" t="s">
        <v>72</v>
      </c>
      <c r="K56" s="21">
        <v>40</v>
      </c>
      <c r="L56" s="1"/>
      <c r="M56" s="78"/>
    </row>
    <row r="57" spans="1:13" ht="26.25" thickBot="1" x14ac:dyDescent="0.25">
      <c r="A57" s="16"/>
      <c r="B57" s="23" t="s">
        <v>29</v>
      </c>
      <c r="C57" s="17">
        <v>1</v>
      </c>
      <c r="D57" s="18">
        <v>52000</v>
      </c>
      <c r="E57" s="18">
        <f t="shared" si="0"/>
        <v>52000</v>
      </c>
      <c r="F57" s="1"/>
      <c r="G57" s="1"/>
      <c r="I57" s="63"/>
      <c r="J57" s="32"/>
      <c r="K57" s="32"/>
      <c r="L57" s="32"/>
      <c r="M57" s="33"/>
    </row>
    <row r="58" spans="1:13" ht="25.5" customHeight="1" x14ac:dyDescent="0.2">
      <c r="A58" s="16"/>
      <c r="B58" s="23" t="s">
        <v>8</v>
      </c>
      <c r="C58" s="17">
        <v>3</v>
      </c>
      <c r="D58" s="18">
        <v>47000</v>
      </c>
      <c r="E58" s="18">
        <f t="shared" si="0"/>
        <v>141000</v>
      </c>
      <c r="F58" s="1"/>
      <c r="G58" s="1"/>
      <c r="I58" s="12" t="s">
        <v>133</v>
      </c>
      <c r="J58" s="10" t="s">
        <v>78</v>
      </c>
      <c r="K58" s="10"/>
      <c r="L58" s="10"/>
      <c r="M58" s="11"/>
    </row>
    <row r="59" spans="1:13" ht="25.5" x14ac:dyDescent="0.2">
      <c r="A59" s="16"/>
      <c r="B59" s="23" t="s">
        <v>30</v>
      </c>
      <c r="C59" s="17">
        <v>1</v>
      </c>
      <c r="D59" s="18">
        <v>42000</v>
      </c>
      <c r="E59" s="18">
        <f t="shared" si="0"/>
        <v>42000</v>
      </c>
      <c r="F59" s="1"/>
      <c r="G59" s="1"/>
      <c r="I59" s="16"/>
      <c r="J59" s="14" t="s">
        <v>71</v>
      </c>
      <c r="K59" s="14" t="s">
        <v>0</v>
      </c>
      <c r="L59" s="14" t="s">
        <v>155</v>
      </c>
      <c r="M59" s="15" t="s">
        <v>156</v>
      </c>
    </row>
    <row r="60" spans="1:13" ht="25.5" x14ac:dyDescent="0.2">
      <c r="A60" s="16"/>
      <c r="B60" s="23" t="s">
        <v>31</v>
      </c>
      <c r="C60" s="17">
        <v>3</v>
      </c>
      <c r="D60" s="18">
        <v>47000</v>
      </c>
      <c r="E60" s="18">
        <f t="shared" si="0"/>
        <v>141000</v>
      </c>
      <c r="F60" s="1"/>
      <c r="G60" s="1"/>
      <c r="I60" s="16"/>
      <c r="J60" s="24" t="s">
        <v>58</v>
      </c>
      <c r="K60" s="21">
        <v>95</v>
      </c>
      <c r="L60" s="1"/>
      <c r="M60" s="78"/>
    </row>
    <row r="61" spans="1:13" ht="25.5" x14ac:dyDescent="0.2">
      <c r="A61" s="16"/>
      <c r="B61" s="23" t="s">
        <v>32</v>
      </c>
      <c r="C61" s="17">
        <v>1</v>
      </c>
      <c r="D61" s="18">
        <v>59000</v>
      </c>
      <c r="E61" s="18">
        <f t="shared" si="0"/>
        <v>59000</v>
      </c>
      <c r="F61" s="1"/>
      <c r="G61" s="1"/>
      <c r="I61" s="16"/>
      <c r="J61" s="24" t="s">
        <v>61</v>
      </c>
      <c r="K61" s="21">
        <v>193</v>
      </c>
      <c r="L61" s="1"/>
      <c r="M61" s="78"/>
    </row>
    <row r="62" spans="1:13" ht="25.5" x14ac:dyDescent="0.2">
      <c r="A62" s="16"/>
      <c r="B62" s="23" t="s">
        <v>33</v>
      </c>
      <c r="C62" s="17">
        <v>2</v>
      </c>
      <c r="D62" s="18">
        <v>47000</v>
      </c>
      <c r="E62" s="18">
        <f t="shared" si="0"/>
        <v>94000</v>
      </c>
      <c r="F62" s="1"/>
      <c r="G62" s="1"/>
      <c r="I62" s="16"/>
      <c r="J62" s="24" t="s">
        <v>62</v>
      </c>
      <c r="K62" s="21">
        <v>131</v>
      </c>
      <c r="L62" s="1"/>
      <c r="M62" s="78"/>
    </row>
    <row r="63" spans="1:13" ht="25.5" x14ac:dyDescent="0.2">
      <c r="A63" s="16"/>
      <c r="B63" s="23" t="s">
        <v>34</v>
      </c>
      <c r="C63" s="17">
        <v>4</v>
      </c>
      <c r="D63" s="18">
        <v>54000</v>
      </c>
      <c r="E63" s="18">
        <f t="shared" si="0"/>
        <v>216000</v>
      </c>
      <c r="F63" s="1"/>
      <c r="G63" s="1"/>
      <c r="I63" s="16"/>
      <c r="J63" s="24" t="s">
        <v>65</v>
      </c>
      <c r="K63" s="21">
        <v>19</v>
      </c>
      <c r="L63" s="1"/>
      <c r="M63" s="78"/>
    </row>
    <row r="64" spans="1:13" ht="25.5" x14ac:dyDescent="0.2">
      <c r="A64" s="16"/>
      <c r="B64" s="23" t="s">
        <v>35</v>
      </c>
      <c r="C64" s="17">
        <v>2</v>
      </c>
      <c r="D64" s="18">
        <v>57000</v>
      </c>
      <c r="E64" s="18">
        <f t="shared" si="0"/>
        <v>114000</v>
      </c>
      <c r="F64" s="1"/>
      <c r="G64" s="1"/>
      <c r="I64" s="16"/>
      <c r="J64" s="24" t="s">
        <v>66</v>
      </c>
      <c r="K64" s="21">
        <v>27</v>
      </c>
      <c r="L64" s="1"/>
      <c r="M64" s="78"/>
    </row>
    <row r="65" spans="1:13" ht="25.5" x14ac:dyDescent="0.2">
      <c r="A65" s="16"/>
      <c r="B65" s="23" t="s">
        <v>36</v>
      </c>
      <c r="C65" s="17">
        <v>1</v>
      </c>
      <c r="D65" s="18">
        <v>62000</v>
      </c>
      <c r="E65" s="18">
        <f t="shared" si="0"/>
        <v>62000</v>
      </c>
      <c r="F65" s="1"/>
      <c r="G65" s="1"/>
      <c r="I65" s="16"/>
      <c r="J65" s="20" t="s">
        <v>87</v>
      </c>
      <c r="K65" s="21">
        <v>50</v>
      </c>
      <c r="L65" s="1"/>
      <c r="M65" s="78"/>
    </row>
    <row r="66" spans="1:13" ht="25.5" x14ac:dyDescent="0.2">
      <c r="A66" s="16"/>
      <c r="B66" s="23" t="s">
        <v>37</v>
      </c>
      <c r="C66" s="17">
        <v>1</v>
      </c>
      <c r="D66" s="18">
        <v>62000</v>
      </c>
      <c r="E66" s="18">
        <f t="shared" si="0"/>
        <v>62000</v>
      </c>
      <c r="F66" s="1"/>
      <c r="G66" s="1"/>
      <c r="I66" s="16"/>
      <c r="J66" s="24" t="s">
        <v>79</v>
      </c>
      <c r="K66" s="21">
        <v>1</v>
      </c>
      <c r="L66" s="1"/>
      <c r="M66" s="78"/>
    </row>
    <row r="67" spans="1:13" ht="25.5" x14ac:dyDescent="0.2">
      <c r="A67" s="16"/>
      <c r="B67" s="23" t="s">
        <v>38</v>
      </c>
      <c r="C67" s="17">
        <v>2</v>
      </c>
      <c r="D67" s="18">
        <v>67000</v>
      </c>
      <c r="E67" s="18">
        <f t="shared" si="0"/>
        <v>134000</v>
      </c>
      <c r="F67" s="1"/>
      <c r="G67" s="1"/>
      <c r="I67" s="16"/>
      <c r="J67" s="24" t="s">
        <v>117</v>
      </c>
      <c r="K67" s="21">
        <v>3</v>
      </c>
      <c r="L67" s="1"/>
      <c r="M67" s="78"/>
    </row>
    <row r="68" spans="1:13" ht="25.5" x14ac:dyDescent="0.2">
      <c r="A68" s="16"/>
      <c r="B68" s="23" t="s">
        <v>39</v>
      </c>
      <c r="C68" s="17">
        <v>1</v>
      </c>
      <c r="D68" s="18">
        <v>62000</v>
      </c>
      <c r="E68" s="18">
        <f t="shared" si="0"/>
        <v>62000</v>
      </c>
      <c r="F68" s="1"/>
      <c r="G68" s="1"/>
      <c r="I68" s="16"/>
      <c r="J68" s="24" t="s">
        <v>67</v>
      </c>
      <c r="K68" s="21">
        <v>1</v>
      </c>
      <c r="L68" s="1"/>
      <c r="M68" s="78"/>
    </row>
    <row r="69" spans="1:13" ht="25.5" x14ac:dyDescent="0.2">
      <c r="A69" s="16"/>
      <c r="B69" s="23" t="s">
        <v>40</v>
      </c>
      <c r="C69" s="17">
        <v>2</v>
      </c>
      <c r="D69" s="18">
        <v>67000</v>
      </c>
      <c r="E69" s="18">
        <f t="shared" si="0"/>
        <v>134000</v>
      </c>
      <c r="F69" s="1"/>
      <c r="G69" s="1"/>
      <c r="I69" s="16"/>
      <c r="J69" s="24" t="s">
        <v>17</v>
      </c>
      <c r="K69" s="21">
        <v>6</v>
      </c>
      <c r="L69" s="1"/>
      <c r="M69" s="78"/>
    </row>
    <row r="70" spans="1:13" ht="25.5" x14ac:dyDescent="0.2">
      <c r="A70" s="16"/>
      <c r="B70" s="23" t="s">
        <v>41</v>
      </c>
      <c r="C70" s="17">
        <v>1</v>
      </c>
      <c r="D70" s="18">
        <v>704000</v>
      </c>
      <c r="E70" s="18">
        <f t="shared" si="0"/>
        <v>704000</v>
      </c>
      <c r="F70" s="1"/>
      <c r="G70" s="1"/>
      <c r="I70" s="16"/>
      <c r="J70" s="24" t="s">
        <v>18</v>
      </c>
      <c r="K70" s="21">
        <v>8</v>
      </c>
      <c r="L70" s="1"/>
      <c r="M70" s="78"/>
    </row>
    <row r="71" spans="1:13" ht="25.5" x14ac:dyDescent="0.2">
      <c r="A71" s="16"/>
      <c r="B71" s="23" t="s">
        <v>98</v>
      </c>
      <c r="C71" s="17">
        <v>9</v>
      </c>
      <c r="D71" s="18">
        <v>72000</v>
      </c>
      <c r="E71" s="18">
        <f t="shared" si="0"/>
        <v>648000</v>
      </c>
      <c r="F71" s="1"/>
      <c r="G71" s="1"/>
      <c r="I71" s="16"/>
      <c r="J71" s="24" t="s">
        <v>19</v>
      </c>
      <c r="K71" s="21">
        <v>4</v>
      </c>
      <c r="L71" s="1"/>
      <c r="M71" s="78"/>
    </row>
    <row r="72" spans="1:13" ht="25.5" x14ac:dyDescent="0.2">
      <c r="A72" s="16"/>
      <c r="B72" s="23" t="s">
        <v>89</v>
      </c>
      <c r="C72" s="17">
        <v>11</v>
      </c>
      <c r="D72" s="18">
        <v>57000</v>
      </c>
      <c r="E72" s="18">
        <f t="shared" si="0"/>
        <v>627000</v>
      </c>
      <c r="F72" s="1"/>
      <c r="G72" s="1"/>
      <c r="I72" s="16"/>
      <c r="J72" s="24" t="s">
        <v>80</v>
      </c>
      <c r="K72" s="21">
        <v>1</v>
      </c>
      <c r="L72" s="1"/>
      <c r="M72" s="78"/>
    </row>
    <row r="73" spans="1:13" ht="25.5" x14ac:dyDescent="0.2">
      <c r="A73" s="16"/>
      <c r="B73" s="23" t="s">
        <v>72</v>
      </c>
      <c r="C73" s="17">
        <v>20</v>
      </c>
      <c r="D73" s="18">
        <v>29000</v>
      </c>
      <c r="E73" s="18">
        <f t="shared" si="0"/>
        <v>580000</v>
      </c>
      <c r="F73" s="1"/>
      <c r="G73" s="1"/>
      <c r="I73" s="16"/>
      <c r="J73" s="24" t="s">
        <v>118</v>
      </c>
      <c r="K73" s="21">
        <v>2</v>
      </c>
      <c r="L73" s="1"/>
      <c r="M73" s="78"/>
    </row>
    <row r="74" spans="1:13" ht="26.25" thickBot="1" x14ac:dyDescent="0.25">
      <c r="A74" s="16"/>
      <c r="B74" s="23" t="s">
        <v>73</v>
      </c>
      <c r="C74" s="17">
        <v>11</v>
      </c>
      <c r="D74" s="18">
        <v>34000</v>
      </c>
      <c r="E74" s="18">
        <f t="shared" si="0"/>
        <v>374000</v>
      </c>
      <c r="F74" s="1"/>
      <c r="G74" s="1"/>
      <c r="I74" s="16"/>
      <c r="J74" s="24" t="s">
        <v>97</v>
      </c>
      <c r="K74" s="21">
        <v>3</v>
      </c>
      <c r="L74" s="1"/>
      <c r="M74" s="78"/>
    </row>
    <row r="75" spans="1:13" ht="25.5" customHeight="1" x14ac:dyDescent="0.2">
      <c r="A75" s="12" t="s">
        <v>132</v>
      </c>
      <c r="B75" s="34"/>
      <c r="C75" s="34"/>
      <c r="D75" s="34"/>
      <c r="E75" s="34"/>
      <c r="F75" s="34"/>
      <c r="G75" s="35"/>
      <c r="I75" s="16"/>
      <c r="J75" s="24" t="s">
        <v>24</v>
      </c>
      <c r="K75" s="21">
        <v>6</v>
      </c>
      <c r="L75" s="1"/>
      <c r="M75" s="78"/>
    </row>
    <row r="76" spans="1:13" ht="25.5" x14ac:dyDescent="0.2">
      <c r="A76" s="16"/>
      <c r="B76" s="36" t="s">
        <v>125</v>
      </c>
      <c r="C76" s="36"/>
      <c r="D76" s="36"/>
      <c r="E76" s="36"/>
      <c r="F76" s="36"/>
      <c r="G76" s="37"/>
      <c r="I76" s="16"/>
      <c r="J76" s="24" t="s">
        <v>25</v>
      </c>
      <c r="K76" s="21">
        <v>9</v>
      </c>
      <c r="L76" s="1"/>
      <c r="M76" s="78"/>
    </row>
    <row r="77" spans="1:13" ht="25.5" x14ac:dyDescent="0.2">
      <c r="A77" s="16"/>
      <c r="B77" s="14" t="s">
        <v>71</v>
      </c>
      <c r="C77" s="14" t="s">
        <v>0</v>
      </c>
      <c r="D77" s="14" t="s">
        <v>1</v>
      </c>
      <c r="E77" s="14" t="s">
        <v>2</v>
      </c>
      <c r="F77" s="14" t="s">
        <v>155</v>
      </c>
      <c r="G77" s="15" t="s">
        <v>156</v>
      </c>
      <c r="I77" s="16"/>
      <c r="J77" s="24" t="s">
        <v>119</v>
      </c>
      <c r="K77" s="21">
        <v>2</v>
      </c>
      <c r="L77" s="1"/>
      <c r="M77" s="78"/>
    </row>
    <row r="78" spans="1:13" ht="25.5" x14ac:dyDescent="0.2">
      <c r="A78" s="16"/>
      <c r="B78" s="23" t="s">
        <v>87</v>
      </c>
      <c r="C78" s="17">
        <v>20</v>
      </c>
      <c r="D78" s="18">
        <v>27000</v>
      </c>
      <c r="E78" s="18">
        <f t="shared" si="0"/>
        <v>540000</v>
      </c>
      <c r="F78" s="1"/>
      <c r="G78" s="1"/>
      <c r="I78" s="16"/>
      <c r="J78" s="24" t="s">
        <v>26</v>
      </c>
      <c r="K78" s="21">
        <v>8</v>
      </c>
      <c r="L78" s="1"/>
      <c r="M78" s="78"/>
    </row>
    <row r="79" spans="1:13" ht="25.5" x14ac:dyDescent="0.2">
      <c r="A79" s="16"/>
      <c r="B79" s="23" t="s">
        <v>88</v>
      </c>
      <c r="C79" s="17">
        <v>2</v>
      </c>
      <c r="D79" s="18">
        <v>453000</v>
      </c>
      <c r="E79" s="18">
        <f t="shared" si="0"/>
        <v>906000</v>
      </c>
      <c r="F79" s="1"/>
      <c r="G79" s="1"/>
      <c r="I79" s="16"/>
      <c r="J79" s="24" t="s">
        <v>35</v>
      </c>
      <c r="K79" s="21">
        <v>2</v>
      </c>
      <c r="L79" s="1"/>
      <c r="M79" s="78"/>
    </row>
    <row r="80" spans="1:13" ht="25.5" x14ac:dyDescent="0.2">
      <c r="A80" s="16"/>
      <c r="B80" s="23" t="s">
        <v>3</v>
      </c>
      <c r="C80" s="17">
        <v>6</v>
      </c>
      <c r="D80" s="18">
        <v>453000</v>
      </c>
      <c r="E80" s="18">
        <f t="shared" si="0"/>
        <v>2718000</v>
      </c>
      <c r="F80" s="1"/>
      <c r="G80" s="1"/>
      <c r="I80" s="16"/>
      <c r="J80" s="24" t="s">
        <v>36</v>
      </c>
      <c r="K80" s="21">
        <v>2</v>
      </c>
      <c r="L80" s="1"/>
      <c r="M80" s="78"/>
    </row>
    <row r="81" spans="1:13" ht="25.5" x14ac:dyDescent="0.2">
      <c r="A81" s="16"/>
      <c r="B81" s="23" t="s">
        <v>14</v>
      </c>
      <c r="C81" s="17">
        <v>4</v>
      </c>
      <c r="D81" s="18">
        <v>523000</v>
      </c>
      <c r="E81" s="18">
        <f t="shared" ref="E81:E151" si="1">+D81*C81</f>
        <v>2092000</v>
      </c>
      <c r="F81" s="1"/>
      <c r="G81" s="1"/>
      <c r="I81" s="16"/>
      <c r="J81" s="24" t="s">
        <v>38</v>
      </c>
      <c r="K81" s="21">
        <v>3</v>
      </c>
      <c r="L81" s="1"/>
      <c r="M81" s="78"/>
    </row>
    <row r="82" spans="1:13" ht="25.5" x14ac:dyDescent="0.2">
      <c r="A82" s="16"/>
      <c r="B82" s="23" t="s">
        <v>99</v>
      </c>
      <c r="C82" s="17">
        <v>2</v>
      </c>
      <c r="D82" s="18">
        <v>745000</v>
      </c>
      <c r="E82" s="18">
        <f t="shared" si="1"/>
        <v>1490000</v>
      </c>
      <c r="F82" s="1"/>
      <c r="G82" s="1"/>
      <c r="I82" s="16"/>
      <c r="J82" s="24" t="s">
        <v>42</v>
      </c>
      <c r="K82" s="21">
        <v>11</v>
      </c>
      <c r="L82" s="1"/>
      <c r="M82" s="78"/>
    </row>
    <row r="83" spans="1:13" ht="25.5" x14ac:dyDescent="0.2">
      <c r="A83" s="16"/>
      <c r="B83" s="23" t="s">
        <v>4</v>
      </c>
      <c r="C83" s="17">
        <v>8</v>
      </c>
      <c r="D83" s="18">
        <v>369000</v>
      </c>
      <c r="E83" s="18">
        <f t="shared" si="1"/>
        <v>2952000</v>
      </c>
      <c r="F83" s="1"/>
      <c r="G83" s="1"/>
      <c r="I83" s="16"/>
      <c r="J83" s="24" t="s">
        <v>81</v>
      </c>
      <c r="K83" s="21">
        <v>1</v>
      </c>
      <c r="L83" s="1"/>
      <c r="M83" s="78"/>
    </row>
    <row r="84" spans="1:13" ht="25.5" x14ac:dyDescent="0.2">
      <c r="A84" s="16"/>
      <c r="B84" s="23" t="s">
        <v>96</v>
      </c>
      <c r="C84" s="17">
        <v>2</v>
      </c>
      <c r="D84" s="18">
        <v>523000</v>
      </c>
      <c r="E84" s="18">
        <f t="shared" si="1"/>
        <v>1046000</v>
      </c>
      <c r="F84" s="1"/>
      <c r="G84" s="1"/>
      <c r="I84" s="16"/>
      <c r="J84" s="24" t="s">
        <v>39</v>
      </c>
      <c r="K84" s="21">
        <v>5</v>
      </c>
      <c r="L84" s="1"/>
      <c r="M84" s="78"/>
    </row>
    <row r="85" spans="1:13" ht="25.5" x14ac:dyDescent="0.2">
      <c r="A85" s="16"/>
      <c r="B85" s="23" t="s">
        <v>22</v>
      </c>
      <c r="C85" s="17">
        <v>2</v>
      </c>
      <c r="D85" s="18">
        <v>523000</v>
      </c>
      <c r="E85" s="18">
        <f t="shared" si="1"/>
        <v>1046000</v>
      </c>
      <c r="F85" s="1"/>
      <c r="G85" s="1"/>
      <c r="I85" s="16"/>
      <c r="J85" s="24" t="s">
        <v>40</v>
      </c>
      <c r="K85" s="21">
        <v>5</v>
      </c>
      <c r="L85" s="1"/>
      <c r="M85" s="78"/>
    </row>
    <row r="86" spans="1:13" ht="25.5" x14ac:dyDescent="0.2">
      <c r="A86" s="16"/>
      <c r="B86" s="23" t="s">
        <v>6</v>
      </c>
      <c r="C86" s="17">
        <v>2</v>
      </c>
      <c r="D86" s="18">
        <v>35000</v>
      </c>
      <c r="E86" s="18">
        <f t="shared" si="1"/>
        <v>70000</v>
      </c>
      <c r="F86" s="1"/>
      <c r="G86" s="1"/>
      <c r="I86" s="16"/>
      <c r="J86" s="24" t="s">
        <v>68</v>
      </c>
      <c r="K86" s="21">
        <v>1</v>
      </c>
      <c r="L86" s="1"/>
      <c r="M86" s="78"/>
    </row>
    <row r="87" spans="1:13" ht="25.5" x14ac:dyDescent="0.2">
      <c r="A87" s="16"/>
      <c r="B87" s="23" t="s">
        <v>30</v>
      </c>
      <c r="C87" s="17">
        <v>2</v>
      </c>
      <c r="D87" s="18">
        <v>42000</v>
      </c>
      <c r="E87" s="18">
        <f t="shared" si="1"/>
        <v>84000</v>
      </c>
      <c r="F87" s="1"/>
      <c r="G87" s="1"/>
      <c r="I87" s="16"/>
      <c r="J87" s="24" t="s">
        <v>69</v>
      </c>
      <c r="K87" s="21">
        <v>1</v>
      </c>
      <c r="L87" s="1"/>
      <c r="M87" s="78"/>
    </row>
    <row r="88" spans="1:13" ht="25.5" x14ac:dyDescent="0.2">
      <c r="A88" s="16"/>
      <c r="B88" s="23" t="s">
        <v>32</v>
      </c>
      <c r="C88" s="17">
        <v>1</v>
      </c>
      <c r="D88" s="18">
        <v>59000</v>
      </c>
      <c r="E88" s="18">
        <f t="shared" si="1"/>
        <v>59000</v>
      </c>
      <c r="F88" s="1"/>
      <c r="G88" s="1"/>
      <c r="I88" s="16"/>
      <c r="J88" s="24" t="s">
        <v>41</v>
      </c>
      <c r="K88" s="21">
        <v>5</v>
      </c>
      <c r="L88" s="1"/>
      <c r="M88" s="78"/>
    </row>
    <row r="89" spans="1:13" ht="38.25" x14ac:dyDescent="0.2">
      <c r="A89" s="16"/>
      <c r="B89" s="23" t="s">
        <v>33</v>
      </c>
      <c r="C89" s="17">
        <v>1</v>
      </c>
      <c r="D89" s="18">
        <v>47000</v>
      </c>
      <c r="E89" s="18">
        <f t="shared" si="1"/>
        <v>47000</v>
      </c>
      <c r="F89" s="1"/>
      <c r="G89" s="1"/>
      <c r="I89" s="16"/>
      <c r="J89" s="24" t="s">
        <v>82</v>
      </c>
      <c r="K89" s="21">
        <v>1</v>
      </c>
      <c r="L89" s="1"/>
      <c r="M89" s="78"/>
    </row>
    <row r="90" spans="1:13" ht="25.5" x14ac:dyDescent="0.2">
      <c r="A90" s="16"/>
      <c r="B90" s="23" t="s">
        <v>34</v>
      </c>
      <c r="C90" s="17">
        <v>2</v>
      </c>
      <c r="D90" s="18">
        <v>54000</v>
      </c>
      <c r="E90" s="18">
        <f t="shared" si="1"/>
        <v>108000</v>
      </c>
      <c r="F90" s="1"/>
      <c r="G90" s="1"/>
      <c r="I90" s="16"/>
      <c r="J90" s="24" t="s">
        <v>120</v>
      </c>
      <c r="K90" s="21">
        <v>53</v>
      </c>
      <c r="L90" s="1"/>
      <c r="M90" s="78"/>
    </row>
    <row r="91" spans="1:13" ht="25.5" x14ac:dyDescent="0.2">
      <c r="A91" s="16"/>
      <c r="B91" s="23" t="s">
        <v>35</v>
      </c>
      <c r="C91" s="17">
        <v>2</v>
      </c>
      <c r="D91" s="18">
        <v>57000</v>
      </c>
      <c r="E91" s="18">
        <f t="shared" si="1"/>
        <v>114000</v>
      </c>
      <c r="F91" s="1"/>
      <c r="G91" s="1"/>
      <c r="I91" s="16"/>
      <c r="J91" s="24" t="s">
        <v>73</v>
      </c>
      <c r="K91" s="21">
        <v>53</v>
      </c>
      <c r="L91" s="1"/>
      <c r="M91" s="78"/>
    </row>
    <row r="92" spans="1:13" ht="26.25" thickBot="1" x14ac:dyDescent="0.25">
      <c r="A92" s="16"/>
      <c r="B92" s="23" t="s">
        <v>42</v>
      </c>
      <c r="C92" s="17">
        <v>2</v>
      </c>
      <c r="D92" s="18">
        <v>57000</v>
      </c>
      <c r="E92" s="18">
        <f t="shared" si="1"/>
        <v>114000</v>
      </c>
      <c r="F92" s="1"/>
      <c r="G92" s="1"/>
      <c r="I92" s="63"/>
      <c r="J92" s="32"/>
      <c r="K92" s="32"/>
      <c r="L92" s="32"/>
      <c r="M92" s="33"/>
    </row>
    <row r="93" spans="1:13" ht="25.5" customHeight="1" x14ac:dyDescent="0.2">
      <c r="A93" s="16"/>
      <c r="B93" s="23" t="s">
        <v>43</v>
      </c>
      <c r="C93" s="17">
        <v>1</v>
      </c>
      <c r="D93" s="18">
        <v>1315000</v>
      </c>
      <c r="E93" s="18">
        <f t="shared" si="1"/>
        <v>1315000</v>
      </c>
      <c r="F93" s="1"/>
      <c r="G93" s="1"/>
      <c r="I93" s="12" t="s">
        <v>134</v>
      </c>
      <c r="J93" s="10" t="s">
        <v>86</v>
      </c>
      <c r="K93" s="10"/>
      <c r="L93" s="10"/>
      <c r="M93" s="11"/>
    </row>
    <row r="94" spans="1:13" ht="25.5" x14ac:dyDescent="0.2">
      <c r="A94" s="16"/>
      <c r="B94" s="23" t="s">
        <v>9</v>
      </c>
      <c r="C94" s="17">
        <v>4</v>
      </c>
      <c r="D94" s="18">
        <v>72000</v>
      </c>
      <c r="E94" s="18">
        <f t="shared" si="1"/>
        <v>288000</v>
      </c>
      <c r="F94" s="1"/>
      <c r="G94" s="1"/>
      <c r="I94" s="16"/>
      <c r="J94" s="14" t="s">
        <v>71</v>
      </c>
      <c r="K94" s="14" t="s">
        <v>0</v>
      </c>
      <c r="L94" s="14" t="s">
        <v>155</v>
      </c>
      <c r="M94" s="15" t="s">
        <v>156</v>
      </c>
    </row>
    <row r="95" spans="1:13" ht="25.5" x14ac:dyDescent="0.2">
      <c r="A95" s="16"/>
      <c r="B95" s="23" t="s">
        <v>100</v>
      </c>
      <c r="C95" s="17">
        <v>3</v>
      </c>
      <c r="D95" s="18">
        <v>57000</v>
      </c>
      <c r="E95" s="18">
        <f t="shared" si="1"/>
        <v>171000</v>
      </c>
      <c r="F95" s="1"/>
      <c r="G95" s="1"/>
      <c r="I95" s="16"/>
      <c r="J95" s="20" t="s">
        <v>87</v>
      </c>
      <c r="K95" s="21">
        <v>12</v>
      </c>
      <c r="L95" s="1"/>
      <c r="M95" s="78"/>
    </row>
    <row r="96" spans="1:13" ht="25.5" x14ac:dyDescent="0.2">
      <c r="A96" s="16"/>
      <c r="B96" s="23" t="s">
        <v>72</v>
      </c>
      <c r="C96" s="17">
        <v>18</v>
      </c>
      <c r="D96" s="18">
        <v>29000</v>
      </c>
      <c r="E96" s="18">
        <f t="shared" si="1"/>
        <v>522000</v>
      </c>
      <c r="F96" s="1"/>
      <c r="G96" s="1"/>
      <c r="I96" s="16"/>
      <c r="J96" s="24" t="s">
        <v>3</v>
      </c>
      <c r="K96" s="21">
        <v>8</v>
      </c>
      <c r="L96" s="1"/>
      <c r="M96" s="78"/>
    </row>
    <row r="97" spans="1:13" ht="26.25" thickBot="1" x14ac:dyDescent="0.25">
      <c r="A97" s="16"/>
      <c r="B97" s="23" t="s">
        <v>73</v>
      </c>
      <c r="C97" s="17">
        <v>3</v>
      </c>
      <c r="D97" s="18">
        <v>34000</v>
      </c>
      <c r="E97" s="18">
        <f t="shared" si="1"/>
        <v>102000</v>
      </c>
      <c r="F97" s="1"/>
      <c r="G97" s="1"/>
      <c r="I97" s="16"/>
      <c r="J97" s="24" t="s">
        <v>4</v>
      </c>
      <c r="K97" s="21">
        <v>4</v>
      </c>
      <c r="L97" s="1"/>
      <c r="M97" s="78"/>
    </row>
    <row r="98" spans="1:13" ht="25.5" customHeight="1" x14ac:dyDescent="0.2">
      <c r="A98" s="12" t="s">
        <v>133</v>
      </c>
      <c r="B98" s="41"/>
      <c r="C98" s="41"/>
      <c r="D98" s="41"/>
      <c r="E98" s="41"/>
      <c r="F98" s="41"/>
      <c r="G98" s="42"/>
      <c r="I98" s="16"/>
      <c r="J98" s="24" t="s">
        <v>92</v>
      </c>
      <c r="K98" s="21">
        <v>2</v>
      </c>
      <c r="L98" s="1"/>
      <c r="M98" s="78"/>
    </row>
    <row r="99" spans="1:13" ht="25.5" x14ac:dyDescent="0.2">
      <c r="A99" s="16"/>
      <c r="B99" s="36" t="s">
        <v>126</v>
      </c>
      <c r="C99" s="36"/>
      <c r="D99" s="36"/>
      <c r="E99" s="36"/>
      <c r="F99" s="36"/>
      <c r="G99" s="37"/>
      <c r="I99" s="16"/>
      <c r="J99" s="24" t="s">
        <v>5</v>
      </c>
      <c r="K99" s="21">
        <v>2</v>
      </c>
      <c r="L99" s="1"/>
      <c r="M99" s="78"/>
    </row>
    <row r="100" spans="1:13" ht="25.5" x14ac:dyDescent="0.2">
      <c r="A100" s="16"/>
      <c r="B100" s="14" t="s">
        <v>71</v>
      </c>
      <c r="C100" s="14" t="s">
        <v>0</v>
      </c>
      <c r="D100" s="14" t="s">
        <v>1</v>
      </c>
      <c r="E100" s="14" t="s">
        <v>2</v>
      </c>
      <c r="F100" s="14" t="s">
        <v>155</v>
      </c>
      <c r="G100" s="15" t="s">
        <v>156</v>
      </c>
      <c r="I100" s="16"/>
      <c r="J100" s="24" t="s">
        <v>6</v>
      </c>
      <c r="K100" s="21">
        <v>2</v>
      </c>
      <c r="L100" s="1"/>
      <c r="M100" s="78"/>
    </row>
    <row r="101" spans="1:13" ht="25.5" x14ac:dyDescent="0.2">
      <c r="A101" s="16"/>
      <c r="B101" s="17" t="s">
        <v>87</v>
      </c>
      <c r="C101" s="17">
        <v>13</v>
      </c>
      <c r="D101" s="18">
        <v>27000</v>
      </c>
      <c r="E101" s="18">
        <f t="shared" si="1"/>
        <v>351000</v>
      </c>
      <c r="F101" s="1"/>
      <c r="G101" s="1"/>
      <c r="I101" s="16"/>
      <c r="J101" s="24" t="s">
        <v>7</v>
      </c>
      <c r="K101" s="21">
        <v>2</v>
      </c>
      <c r="L101" s="1"/>
      <c r="M101" s="78"/>
    </row>
    <row r="102" spans="1:13" ht="25.5" x14ac:dyDescent="0.2">
      <c r="A102" s="16"/>
      <c r="B102" s="23" t="s">
        <v>44</v>
      </c>
      <c r="C102" s="17">
        <v>2</v>
      </c>
      <c r="D102" s="18">
        <v>295000</v>
      </c>
      <c r="E102" s="18">
        <f t="shared" si="1"/>
        <v>590000</v>
      </c>
      <c r="F102" s="1"/>
      <c r="G102" s="1"/>
      <c r="I102" s="16"/>
      <c r="J102" s="24" t="s">
        <v>8</v>
      </c>
      <c r="K102" s="21">
        <v>2</v>
      </c>
      <c r="L102" s="1"/>
      <c r="M102" s="78"/>
    </row>
    <row r="103" spans="1:13" ht="26.25" thickBot="1" x14ac:dyDescent="0.25">
      <c r="A103" s="16"/>
      <c r="B103" s="23" t="s">
        <v>101</v>
      </c>
      <c r="C103" s="17">
        <v>1</v>
      </c>
      <c r="D103" s="18">
        <v>187000</v>
      </c>
      <c r="E103" s="18">
        <f t="shared" si="1"/>
        <v>187000</v>
      </c>
      <c r="F103" s="1"/>
      <c r="G103" s="1"/>
      <c r="I103" s="31"/>
      <c r="J103" s="64" t="s">
        <v>72</v>
      </c>
      <c r="K103" s="65">
        <v>12</v>
      </c>
      <c r="L103" s="66"/>
      <c r="M103" s="79"/>
    </row>
    <row r="104" spans="1:13" ht="25.5" x14ac:dyDescent="0.2">
      <c r="A104" s="16"/>
      <c r="B104" s="23" t="s">
        <v>102</v>
      </c>
      <c r="C104" s="17">
        <v>1</v>
      </c>
      <c r="D104" s="18">
        <v>369000</v>
      </c>
      <c r="E104" s="18">
        <f t="shared" si="1"/>
        <v>369000</v>
      </c>
      <c r="F104" s="1"/>
      <c r="G104" s="1"/>
    </row>
    <row r="105" spans="1:13" ht="25.5" customHeight="1" x14ac:dyDescent="0.25">
      <c r="A105" s="16"/>
      <c r="B105" s="23" t="s">
        <v>103</v>
      </c>
      <c r="C105" s="17">
        <v>2</v>
      </c>
      <c r="D105" s="18">
        <v>369000</v>
      </c>
      <c r="E105" s="18">
        <f t="shared" si="1"/>
        <v>738000</v>
      </c>
      <c r="F105" s="1"/>
      <c r="G105" s="1"/>
      <c r="J105" s="59"/>
      <c r="K105" s="58"/>
      <c r="L105" s="58"/>
      <c r="M105" s="58"/>
    </row>
    <row r="106" spans="1:13" ht="25.5" x14ac:dyDescent="0.2">
      <c r="A106" s="16"/>
      <c r="B106" s="23" t="s">
        <v>104</v>
      </c>
      <c r="C106" s="17">
        <v>1</v>
      </c>
      <c r="D106" s="18">
        <v>540000</v>
      </c>
      <c r="E106" s="18">
        <f t="shared" si="1"/>
        <v>540000</v>
      </c>
      <c r="F106" s="1"/>
      <c r="G106" s="1"/>
      <c r="J106" s="57" t="s">
        <v>150</v>
      </c>
      <c r="K106" s="58"/>
      <c r="L106" s="58"/>
      <c r="M106" s="58"/>
    </row>
    <row r="107" spans="1:13" ht="25.5" x14ac:dyDescent="0.25">
      <c r="A107" s="16"/>
      <c r="B107" s="23" t="s">
        <v>45</v>
      </c>
      <c r="C107" s="17">
        <v>2</v>
      </c>
      <c r="D107" s="18">
        <v>247000</v>
      </c>
      <c r="E107" s="18">
        <f t="shared" si="1"/>
        <v>494000</v>
      </c>
      <c r="F107" s="1"/>
      <c r="G107" s="1"/>
      <c r="J107" s="59"/>
      <c r="K107" s="58"/>
      <c r="L107" s="58"/>
      <c r="M107" s="58"/>
    </row>
    <row r="108" spans="1:13" ht="25.5" x14ac:dyDescent="0.2">
      <c r="A108" s="16"/>
      <c r="B108" s="23" t="s">
        <v>46</v>
      </c>
      <c r="C108" s="17">
        <v>12</v>
      </c>
      <c r="D108" s="18">
        <v>295000</v>
      </c>
      <c r="E108" s="18">
        <f t="shared" si="1"/>
        <v>3540000</v>
      </c>
      <c r="F108" s="1"/>
      <c r="G108" s="1"/>
      <c r="J108" s="60" t="s">
        <v>151</v>
      </c>
      <c r="K108" s="58"/>
      <c r="L108" s="58"/>
      <c r="M108" s="58"/>
    </row>
    <row r="109" spans="1:13" ht="25.5" x14ac:dyDescent="0.2">
      <c r="A109" s="16"/>
      <c r="B109" s="23" t="s">
        <v>47</v>
      </c>
      <c r="C109" s="17">
        <v>1</v>
      </c>
      <c r="D109" s="18">
        <v>540000</v>
      </c>
      <c r="E109" s="18">
        <f t="shared" si="1"/>
        <v>540000</v>
      </c>
      <c r="F109" s="1"/>
      <c r="G109" s="1"/>
    </row>
    <row r="110" spans="1:13" ht="25.5" x14ac:dyDescent="0.2">
      <c r="A110" s="16"/>
      <c r="B110" s="23" t="s">
        <v>48</v>
      </c>
      <c r="C110" s="17">
        <v>2</v>
      </c>
      <c r="D110" s="18">
        <v>29000</v>
      </c>
      <c r="E110" s="18">
        <f t="shared" si="1"/>
        <v>58000</v>
      </c>
      <c r="F110" s="1"/>
      <c r="G110" s="1"/>
    </row>
    <row r="111" spans="1:13" ht="26.25" customHeight="1" x14ac:dyDescent="0.2">
      <c r="A111" s="16"/>
      <c r="B111" s="23" t="s">
        <v>49</v>
      </c>
      <c r="C111" s="17">
        <v>3</v>
      </c>
      <c r="D111" s="18">
        <v>29000</v>
      </c>
      <c r="E111" s="18">
        <f t="shared" si="1"/>
        <v>87000</v>
      </c>
      <c r="F111" s="1"/>
      <c r="G111" s="1"/>
    </row>
    <row r="112" spans="1:13" ht="25.5" x14ac:dyDescent="0.2">
      <c r="A112" s="16"/>
      <c r="B112" s="23" t="s">
        <v>6</v>
      </c>
      <c r="C112" s="17">
        <v>4</v>
      </c>
      <c r="D112" s="18">
        <v>35000</v>
      </c>
      <c r="E112" s="18">
        <f t="shared" si="1"/>
        <v>140000</v>
      </c>
      <c r="F112" s="1"/>
      <c r="G112" s="1"/>
    </row>
    <row r="113" spans="1:7" ht="25.5" x14ac:dyDescent="0.2">
      <c r="A113" s="16"/>
      <c r="B113" s="23" t="s">
        <v>8</v>
      </c>
      <c r="C113" s="17">
        <v>2</v>
      </c>
      <c r="D113" s="18">
        <v>47000</v>
      </c>
      <c r="E113" s="18">
        <f t="shared" si="1"/>
        <v>94000</v>
      </c>
      <c r="F113" s="1"/>
      <c r="G113" s="1"/>
    </row>
    <row r="114" spans="1:7" ht="25.5" x14ac:dyDescent="0.2">
      <c r="A114" s="16"/>
      <c r="B114" s="23" t="s">
        <v>50</v>
      </c>
      <c r="C114" s="17">
        <v>2</v>
      </c>
      <c r="D114" s="18">
        <v>747000</v>
      </c>
      <c r="E114" s="18">
        <f t="shared" si="1"/>
        <v>1494000</v>
      </c>
      <c r="F114" s="1"/>
      <c r="G114" s="1"/>
    </row>
    <row r="115" spans="1:7" ht="63.75" customHeight="1" x14ac:dyDescent="0.2">
      <c r="A115" s="16"/>
      <c r="B115" s="23" t="s">
        <v>105</v>
      </c>
      <c r="C115" s="17">
        <v>5</v>
      </c>
      <c r="D115" s="18">
        <v>72000</v>
      </c>
      <c r="E115" s="18">
        <f t="shared" si="1"/>
        <v>360000</v>
      </c>
      <c r="F115" s="1"/>
      <c r="G115" s="1"/>
    </row>
    <row r="116" spans="1:7" ht="13.5" thickBot="1" x14ac:dyDescent="0.25">
      <c r="A116" s="16"/>
      <c r="B116" s="23" t="s">
        <v>72</v>
      </c>
      <c r="C116" s="17">
        <v>14</v>
      </c>
      <c r="D116" s="18">
        <v>29000</v>
      </c>
      <c r="E116" s="18">
        <f t="shared" si="1"/>
        <v>406000</v>
      </c>
      <c r="F116" s="1"/>
      <c r="G116" s="1"/>
    </row>
    <row r="117" spans="1:7" ht="15" customHeight="1" x14ac:dyDescent="0.2">
      <c r="A117" s="12" t="s">
        <v>134</v>
      </c>
      <c r="B117" s="52"/>
      <c r="C117" s="52"/>
      <c r="D117" s="52"/>
      <c r="E117" s="52"/>
      <c r="F117" s="52"/>
      <c r="G117" s="53"/>
    </row>
    <row r="118" spans="1:7" x14ac:dyDescent="0.2">
      <c r="A118" s="16"/>
      <c r="B118" s="36" t="s">
        <v>127</v>
      </c>
      <c r="C118" s="36"/>
      <c r="D118" s="36"/>
      <c r="E118" s="36"/>
      <c r="F118" s="36"/>
      <c r="G118" s="37"/>
    </row>
    <row r="119" spans="1:7" x14ac:dyDescent="0.2">
      <c r="A119" s="16"/>
      <c r="B119" s="14" t="s">
        <v>71</v>
      </c>
      <c r="C119" s="14" t="s">
        <v>0</v>
      </c>
      <c r="D119" s="14" t="s">
        <v>1</v>
      </c>
      <c r="E119" s="14" t="s">
        <v>2</v>
      </c>
      <c r="F119" s="14" t="s">
        <v>155</v>
      </c>
      <c r="G119" s="15" t="s">
        <v>156</v>
      </c>
    </row>
    <row r="120" spans="1:7" ht="26.25" customHeight="1" x14ac:dyDescent="0.2">
      <c r="A120" s="16"/>
      <c r="B120" s="17" t="s">
        <v>87</v>
      </c>
      <c r="C120" s="17">
        <v>6</v>
      </c>
      <c r="D120" s="18">
        <v>27000</v>
      </c>
      <c r="E120" s="18">
        <f t="shared" si="1"/>
        <v>162000</v>
      </c>
      <c r="F120" s="1"/>
      <c r="G120" s="1"/>
    </row>
    <row r="121" spans="1:7" ht="25.5" x14ac:dyDescent="0.2">
      <c r="A121" s="16"/>
      <c r="B121" s="23" t="s">
        <v>106</v>
      </c>
      <c r="C121" s="17">
        <v>1</v>
      </c>
      <c r="D121" s="18">
        <v>295000</v>
      </c>
      <c r="E121" s="18">
        <f t="shared" si="1"/>
        <v>295000</v>
      </c>
      <c r="F121" s="1"/>
      <c r="G121" s="1"/>
    </row>
    <row r="122" spans="1:7" ht="25.5" x14ac:dyDescent="0.2">
      <c r="A122" s="16"/>
      <c r="B122" s="23" t="s">
        <v>107</v>
      </c>
      <c r="C122" s="17">
        <v>5</v>
      </c>
      <c r="D122" s="18">
        <v>295000</v>
      </c>
      <c r="E122" s="18">
        <f t="shared" si="1"/>
        <v>1475000</v>
      </c>
      <c r="F122" s="1"/>
      <c r="G122" s="1"/>
    </row>
    <row r="123" spans="1:7" ht="25.5" x14ac:dyDescent="0.2">
      <c r="A123" s="16"/>
      <c r="B123" s="23" t="s">
        <v>46</v>
      </c>
      <c r="C123" s="17">
        <v>4</v>
      </c>
      <c r="D123" s="18">
        <v>295000</v>
      </c>
      <c r="E123" s="18">
        <f t="shared" si="1"/>
        <v>1180000</v>
      </c>
      <c r="F123" s="1"/>
      <c r="G123" s="1"/>
    </row>
    <row r="124" spans="1:7" ht="25.5" x14ac:dyDescent="0.2">
      <c r="A124" s="16"/>
      <c r="B124" s="23" t="s">
        <v>48</v>
      </c>
      <c r="C124" s="17">
        <v>2</v>
      </c>
      <c r="D124" s="18">
        <v>29000</v>
      </c>
      <c r="E124" s="18">
        <f t="shared" si="1"/>
        <v>58000</v>
      </c>
      <c r="F124" s="1"/>
      <c r="G124" s="1"/>
    </row>
    <row r="125" spans="1:7" ht="15" customHeight="1" thickBot="1" x14ac:dyDescent="0.25">
      <c r="A125" s="16"/>
      <c r="B125" s="23" t="s">
        <v>72</v>
      </c>
      <c r="C125" s="17">
        <v>6</v>
      </c>
      <c r="D125" s="18">
        <v>29000</v>
      </c>
      <c r="E125" s="18">
        <f t="shared" si="1"/>
        <v>174000</v>
      </c>
      <c r="F125" s="1"/>
      <c r="G125" s="1"/>
    </row>
    <row r="126" spans="1:7" ht="15.75" customHeight="1" x14ac:dyDescent="0.2">
      <c r="A126" s="12" t="s">
        <v>135</v>
      </c>
      <c r="B126" s="52"/>
      <c r="C126" s="52"/>
      <c r="D126" s="52"/>
      <c r="E126" s="52"/>
      <c r="F126" s="52"/>
      <c r="G126" s="53"/>
    </row>
    <row r="127" spans="1:7" x14ac:dyDescent="0.2">
      <c r="A127" s="16"/>
      <c r="B127" s="36" t="s">
        <v>128</v>
      </c>
      <c r="C127" s="36"/>
      <c r="D127" s="36"/>
      <c r="E127" s="36"/>
      <c r="F127" s="36"/>
      <c r="G127" s="37"/>
    </row>
    <row r="128" spans="1:7" x14ac:dyDescent="0.2">
      <c r="A128" s="16"/>
      <c r="B128" s="14" t="s">
        <v>71</v>
      </c>
      <c r="C128" s="14" t="s">
        <v>0</v>
      </c>
      <c r="D128" s="14" t="s">
        <v>1</v>
      </c>
      <c r="E128" s="14" t="s">
        <v>2</v>
      </c>
      <c r="F128" s="14" t="s">
        <v>155</v>
      </c>
      <c r="G128" s="15" t="s">
        <v>156</v>
      </c>
    </row>
    <row r="129" spans="1:7" ht="25.5" x14ac:dyDescent="0.2">
      <c r="A129" s="16"/>
      <c r="B129" s="23" t="s">
        <v>51</v>
      </c>
      <c r="C129" s="17">
        <v>1</v>
      </c>
      <c r="D129" s="18">
        <v>80000</v>
      </c>
      <c r="E129" s="18">
        <f t="shared" si="1"/>
        <v>80000</v>
      </c>
      <c r="F129" s="1"/>
      <c r="G129" s="1"/>
    </row>
    <row r="130" spans="1:7" ht="25.5" x14ac:dyDescent="0.2">
      <c r="A130" s="16"/>
      <c r="B130" s="23" t="s">
        <v>52</v>
      </c>
      <c r="C130" s="17">
        <v>5</v>
      </c>
      <c r="D130" s="18">
        <v>95000</v>
      </c>
      <c r="E130" s="18">
        <f t="shared" si="1"/>
        <v>475000</v>
      </c>
      <c r="F130" s="1"/>
      <c r="G130" s="1"/>
    </row>
    <row r="131" spans="1:7" ht="25.5" x14ac:dyDescent="0.2">
      <c r="A131" s="16"/>
      <c r="B131" s="23" t="s">
        <v>121</v>
      </c>
      <c r="C131" s="17">
        <v>5</v>
      </c>
      <c r="D131" s="18">
        <v>25000</v>
      </c>
      <c r="E131" s="18">
        <f t="shared" si="1"/>
        <v>125000</v>
      </c>
      <c r="F131" s="1"/>
      <c r="G131" s="1"/>
    </row>
    <row r="132" spans="1:7" ht="25.5" x14ac:dyDescent="0.2">
      <c r="A132" s="16"/>
      <c r="B132" s="17" t="s">
        <v>87</v>
      </c>
      <c r="C132" s="17">
        <v>4</v>
      </c>
      <c r="D132" s="18">
        <v>27000</v>
      </c>
      <c r="E132" s="18">
        <f t="shared" si="1"/>
        <v>108000</v>
      </c>
      <c r="F132" s="1"/>
      <c r="G132" s="1"/>
    </row>
    <row r="133" spans="1:7" ht="25.5" x14ac:dyDescent="0.2">
      <c r="A133" s="16"/>
      <c r="B133" s="23" t="s">
        <v>15</v>
      </c>
      <c r="C133" s="17">
        <v>1</v>
      </c>
      <c r="D133" s="18">
        <v>615000</v>
      </c>
      <c r="E133" s="18">
        <f t="shared" si="1"/>
        <v>615000</v>
      </c>
      <c r="F133" s="1"/>
      <c r="G133" s="1"/>
    </row>
    <row r="134" spans="1:7" ht="25.5" x14ac:dyDescent="0.2">
      <c r="A134" s="16"/>
      <c r="B134" s="23" t="s">
        <v>108</v>
      </c>
      <c r="C134" s="17">
        <v>1</v>
      </c>
      <c r="D134" s="18">
        <v>615000</v>
      </c>
      <c r="E134" s="18">
        <f t="shared" si="1"/>
        <v>615000</v>
      </c>
      <c r="F134" s="1"/>
      <c r="G134" s="1"/>
    </row>
    <row r="135" spans="1:7" ht="25.5" x14ac:dyDescent="0.2">
      <c r="A135" s="16"/>
      <c r="B135" s="23" t="s">
        <v>53</v>
      </c>
      <c r="C135" s="17">
        <v>2</v>
      </c>
      <c r="D135" s="18">
        <v>712000</v>
      </c>
      <c r="E135" s="18">
        <f t="shared" si="1"/>
        <v>1424000</v>
      </c>
      <c r="F135" s="1"/>
      <c r="G135" s="1"/>
    </row>
    <row r="136" spans="1:7" ht="25.5" x14ac:dyDescent="0.2">
      <c r="A136" s="16"/>
      <c r="B136" s="23" t="s">
        <v>30</v>
      </c>
      <c r="C136" s="17">
        <v>2</v>
      </c>
      <c r="D136" s="18">
        <v>42000</v>
      </c>
      <c r="E136" s="18">
        <f t="shared" si="1"/>
        <v>84000</v>
      </c>
      <c r="F136" s="1"/>
      <c r="G136" s="1"/>
    </row>
    <row r="137" spans="1:7" ht="13.5" thickBot="1" x14ac:dyDescent="0.25">
      <c r="A137" s="16"/>
      <c r="B137" s="23" t="s">
        <v>72</v>
      </c>
      <c r="C137" s="17">
        <v>4</v>
      </c>
      <c r="D137" s="18">
        <v>29000</v>
      </c>
      <c r="E137" s="18">
        <f t="shared" si="1"/>
        <v>116000</v>
      </c>
      <c r="F137" s="1"/>
      <c r="G137" s="1"/>
    </row>
    <row r="138" spans="1:7" ht="12.75" customHeight="1" x14ac:dyDescent="0.2">
      <c r="A138" s="12" t="s">
        <v>136</v>
      </c>
      <c r="B138" s="52"/>
      <c r="C138" s="52"/>
      <c r="D138" s="52"/>
      <c r="E138" s="52"/>
      <c r="F138" s="52"/>
      <c r="G138" s="53"/>
    </row>
    <row r="139" spans="1:7" x14ac:dyDescent="0.2">
      <c r="A139" s="16"/>
      <c r="B139" s="36" t="s">
        <v>54</v>
      </c>
      <c r="C139" s="36"/>
      <c r="D139" s="36"/>
      <c r="E139" s="36"/>
      <c r="F139" s="36"/>
      <c r="G139" s="37"/>
    </row>
    <row r="140" spans="1:7" x14ac:dyDescent="0.2">
      <c r="A140" s="16"/>
      <c r="B140" s="14" t="s">
        <v>71</v>
      </c>
      <c r="C140" s="14" t="s">
        <v>0</v>
      </c>
      <c r="D140" s="14" t="s">
        <v>1</v>
      </c>
      <c r="E140" s="14" t="s">
        <v>2</v>
      </c>
      <c r="F140" s="14" t="s">
        <v>155</v>
      </c>
      <c r="G140" s="15" t="s">
        <v>156</v>
      </c>
    </row>
    <row r="141" spans="1:7" ht="25.5" x14ac:dyDescent="0.2">
      <c r="A141" s="16"/>
      <c r="B141" s="17" t="s">
        <v>87</v>
      </c>
      <c r="C141" s="17">
        <v>15</v>
      </c>
      <c r="D141" s="18">
        <v>27000</v>
      </c>
      <c r="E141" s="18">
        <f t="shared" si="1"/>
        <v>405000</v>
      </c>
      <c r="F141" s="1"/>
      <c r="G141" s="1"/>
    </row>
    <row r="142" spans="1:7" ht="25.5" x14ac:dyDescent="0.2">
      <c r="A142" s="16"/>
      <c r="B142" s="23" t="s">
        <v>106</v>
      </c>
      <c r="C142" s="17">
        <v>2</v>
      </c>
      <c r="D142" s="18">
        <v>295000</v>
      </c>
      <c r="E142" s="18">
        <f t="shared" si="1"/>
        <v>590000</v>
      </c>
      <c r="F142" s="1"/>
      <c r="G142" s="1"/>
    </row>
    <row r="143" spans="1:7" ht="25.5" x14ac:dyDescent="0.2">
      <c r="A143" s="16"/>
      <c r="B143" s="23" t="s">
        <v>44</v>
      </c>
      <c r="C143" s="17">
        <v>4</v>
      </c>
      <c r="D143" s="18">
        <v>295000</v>
      </c>
      <c r="E143" s="18">
        <f t="shared" si="1"/>
        <v>1180000</v>
      </c>
      <c r="F143" s="1"/>
      <c r="G143" s="1"/>
    </row>
    <row r="144" spans="1:7" ht="25.5" x14ac:dyDescent="0.2">
      <c r="A144" s="16"/>
      <c r="B144" s="23" t="s">
        <v>103</v>
      </c>
      <c r="C144" s="17">
        <v>1</v>
      </c>
      <c r="D144" s="18">
        <v>369000</v>
      </c>
      <c r="E144" s="18">
        <f t="shared" si="1"/>
        <v>369000</v>
      </c>
      <c r="F144" s="1"/>
      <c r="G144" s="1"/>
    </row>
    <row r="145" spans="1:7" ht="25.5" x14ac:dyDescent="0.2">
      <c r="A145" s="16"/>
      <c r="B145" s="23" t="s">
        <v>55</v>
      </c>
      <c r="C145" s="17">
        <v>2</v>
      </c>
      <c r="D145" s="18">
        <v>369000</v>
      </c>
      <c r="E145" s="18">
        <f t="shared" si="1"/>
        <v>738000</v>
      </c>
      <c r="F145" s="1"/>
      <c r="G145" s="1"/>
    </row>
    <row r="146" spans="1:7" ht="25.5" x14ac:dyDescent="0.2">
      <c r="A146" s="16"/>
      <c r="B146" s="23" t="s">
        <v>107</v>
      </c>
      <c r="C146" s="17">
        <v>2</v>
      </c>
      <c r="D146" s="18">
        <v>295000</v>
      </c>
      <c r="E146" s="18">
        <f t="shared" si="1"/>
        <v>590000</v>
      </c>
      <c r="F146" s="1"/>
      <c r="G146" s="1"/>
    </row>
    <row r="147" spans="1:7" ht="25.5" x14ac:dyDescent="0.2">
      <c r="A147" s="16"/>
      <c r="B147" s="23" t="s">
        <v>46</v>
      </c>
      <c r="C147" s="17">
        <v>5</v>
      </c>
      <c r="D147" s="18">
        <v>295000</v>
      </c>
      <c r="E147" s="18">
        <f t="shared" si="1"/>
        <v>1475000</v>
      </c>
      <c r="F147" s="1"/>
      <c r="G147" s="1"/>
    </row>
    <row r="148" spans="1:7" ht="25.5" x14ac:dyDescent="0.2">
      <c r="A148" s="16"/>
      <c r="B148" s="23" t="s">
        <v>109</v>
      </c>
      <c r="C148" s="17">
        <v>1</v>
      </c>
      <c r="D148" s="18">
        <v>363000</v>
      </c>
      <c r="E148" s="18">
        <f t="shared" si="1"/>
        <v>363000</v>
      </c>
      <c r="F148" s="1"/>
      <c r="G148" s="1"/>
    </row>
    <row r="149" spans="1:7" ht="25.5" x14ac:dyDescent="0.2">
      <c r="A149" s="16"/>
      <c r="B149" s="23" t="s">
        <v>56</v>
      </c>
      <c r="C149" s="17">
        <v>2</v>
      </c>
      <c r="D149" s="18">
        <v>363000</v>
      </c>
      <c r="E149" s="18">
        <f t="shared" si="1"/>
        <v>726000</v>
      </c>
      <c r="F149" s="1"/>
      <c r="G149" s="1"/>
    </row>
    <row r="150" spans="1:7" ht="25.5" x14ac:dyDescent="0.2">
      <c r="A150" s="16"/>
      <c r="B150" s="23" t="s">
        <v>4</v>
      </c>
      <c r="C150" s="17">
        <v>1</v>
      </c>
      <c r="D150" s="18">
        <v>369000</v>
      </c>
      <c r="E150" s="18">
        <f t="shared" si="1"/>
        <v>369000</v>
      </c>
      <c r="F150" s="1"/>
      <c r="G150" s="1"/>
    </row>
    <row r="151" spans="1:7" ht="25.5" x14ac:dyDescent="0.2">
      <c r="A151" s="16"/>
      <c r="B151" s="23" t="s">
        <v>5</v>
      </c>
      <c r="C151" s="17">
        <v>2</v>
      </c>
      <c r="D151" s="18">
        <v>453000</v>
      </c>
      <c r="E151" s="18">
        <f t="shared" si="1"/>
        <v>906000</v>
      </c>
      <c r="F151" s="1"/>
      <c r="G151" s="1"/>
    </row>
    <row r="152" spans="1:7" ht="25.5" x14ac:dyDescent="0.2">
      <c r="A152" s="16"/>
      <c r="B152" s="23" t="s">
        <v>48</v>
      </c>
      <c r="C152" s="17">
        <v>1</v>
      </c>
      <c r="D152" s="18">
        <v>29000</v>
      </c>
      <c r="E152" s="18">
        <f t="shared" ref="E152:E199" si="2">+D152*C152</f>
        <v>29000</v>
      </c>
      <c r="F152" s="1"/>
      <c r="G152" s="1"/>
    </row>
    <row r="153" spans="1:7" ht="25.5" x14ac:dyDescent="0.2">
      <c r="A153" s="16"/>
      <c r="B153" s="23" t="s">
        <v>57</v>
      </c>
      <c r="C153" s="17">
        <v>2</v>
      </c>
      <c r="D153" s="18">
        <v>35000</v>
      </c>
      <c r="E153" s="18">
        <f t="shared" si="2"/>
        <v>70000</v>
      </c>
      <c r="F153" s="1"/>
      <c r="G153" s="1"/>
    </row>
    <row r="154" spans="1:7" ht="25.5" x14ac:dyDescent="0.2">
      <c r="A154" s="16"/>
      <c r="B154" s="23" t="s">
        <v>6</v>
      </c>
      <c r="C154" s="17">
        <v>1</v>
      </c>
      <c r="D154" s="18">
        <v>35000</v>
      </c>
      <c r="E154" s="18">
        <f t="shared" si="2"/>
        <v>35000</v>
      </c>
      <c r="F154" s="1"/>
      <c r="G154" s="1"/>
    </row>
    <row r="155" spans="1:7" ht="25.5" x14ac:dyDescent="0.2">
      <c r="A155" s="16"/>
      <c r="B155" s="23" t="s">
        <v>7</v>
      </c>
      <c r="C155" s="17">
        <v>1</v>
      </c>
      <c r="D155" s="18">
        <v>40000</v>
      </c>
      <c r="E155" s="18">
        <f t="shared" si="2"/>
        <v>40000</v>
      </c>
      <c r="F155" s="1"/>
      <c r="G155" s="1"/>
    </row>
    <row r="156" spans="1:7" ht="25.5" x14ac:dyDescent="0.2">
      <c r="A156" s="16"/>
      <c r="B156" s="23" t="s">
        <v>8</v>
      </c>
      <c r="C156" s="17">
        <v>2</v>
      </c>
      <c r="D156" s="18">
        <v>47000</v>
      </c>
      <c r="E156" s="18">
        <f t="shared" si="2"/>
        <v>94000</v>
      </c>
      <c r="F156" s="1"/>
      <c r="G156" s="1"/>
    </row>
    <row r="157" spans="1:7" ht="25.5" x14ac:dyDescent="0.2">
      <c r="A157" s="16"/>
      <c r="B157" s="23" t="s">
        <v>110</v>
      </c>
      <c r="C157" s="17">
        <v>3</v>
      </c>
      <c r="D157" s="18">
        <v>72000</v>
      </c>
      <c r="E157" s="18">
        <f t="shared" si="2"/>
        <v>216000</v>
      </c>
      <c r="F157" s="1"/>
      <c r="G157" s="1"/>
    </row>
    <row r="158" spans="1:7" x14ac:dyDescent="0.2">
      <c r="A158" s="16"/>
      <c r="B158" s="23" t="s">
        <v>72</v>
      </c>
      <c r="C158" s="17">
        <v>15</v>
      </c>
      <c r="D158" s="18">
        <v>29000</v>
      </c>
      <c r="E158" s="18">
        <f t="shared" si="2"/>
        <v>435000</v>
      </c>
      <c r="F158" s="1"/>
      <c r="G158" s="1"/>
    </row>
    <row r="159" spans="1:7" ht="25.5" x14ac:dyDescent="0.2">
      <c r="A159" s="16"/>
      <c r="B159" s="17" t="s">
        <v>87</v>
      </c>
      <c r="C159" s="17">
        <v>2</v>
      </c>
      <c r="D159" s="18">
        <v>27000</v>
      </c>
      <c r="E159" s="18">
        <f t="shared" si="2"/>
        <v>54000</v>
      </c>
      <c r="F159" s="1"/>
      <c r="G159" s="1"/>
    </row>
    <row r="160" spans="1:7" ht="25.5" x14ac:dyDescent="0.2">
      <c r="A160" s="16"/>
      <c r="B160" s="23" t="s">
        <v>11</v>
      </c>
      <c r="C160" s="17">
        <v>2</v>
      </c>
      <c r="D160" s="18">
        <v>295000</v>
      </c>
      <c r="E160" s="18">
        <f t="shared" si="2"/>
        <v>590000</v>
      </c>
      <c r="F160" s="1"/>
      <c r="G160" s="1"/>
    </row>
    <row r="161" spans="1:7" ht="25.5" x14ac:dyDescent="0.2">
      <c r="A161" s="16"/>
      <c r="B161" s="23" t="s">
        <v>111</v>
      </c>
      <c r="C161" s="17">
        <v>1</v>
      </c>
      <c r="D161" s="18">
        <v>363000</v>
      </c>
      <c r="E161" s="18">
        <f t="shared" si="2"/>
        <v>363000</v>
      </c>
      <c r="F161" s="1"/>
      <c r="G161" s="1"/>
    </row>
    <row r="162" spans="1:7" ht="25.5" x14ac:dyDescent="0.2">
      <c r="A162" s="16"/>
      <c r="B162" s="23" t="s">
        <v>21</v>
      </c>
      <c r="C162" s="17">
        <v>1</v>
      </c>
      <c r="D162" s="18">
        <v>363000</v>
      </c>
      <c r="E162" s="18">
        <f t="shared" si="2"/>
        <v>363000</v>
      </c>
      <c r="F162" s="1"/>
      <c r="G162" s="1"/>
    </row>
    <row r="163" spans="1:7" ht="25.5" x14ac:dyDescent="0.2">
      <c r="A163" s="16"/>
      <c r="B163" s="23" t="s">
        <v>49</v>
      </c>
      <c r="C163" s="17">
        <v>2</v>
      </c>
      <c r="D163" s="18">
        <v>29000</v>
      </c>
      <c r="E163" s="18">
        <f t="shared" si="2"/>
        <v>58000</v>
      </c>
      <c r="F163" s="1"/>
      <c r="G163" s="1"/>
    </row>
    <row r="164" spans="1:7" ht="25.5" x14ac:dyDescent="0.2">
      <c r="A164" s="16"/>
      <c r="B164" s="23" t="s">
        <v>28</v>
      </c>
      <c r="C164" s="17">
        <v>1</v>
      </c>
      <c r="D164" s="18">
        <v>35000</v>
      </c>
      <c r="E164" s="18">
        <f t="shared" si="2"/>
        <v>35000</v>
      </c>
      <c r="F164" s="1"/>
      <c r="G164" s="1"/>
    </row>
    <row r="165" spans="1:7" ht="13.5" thickBot="1" x14ac:dyDescent="0.25">
      <c r="A165" s="16"/>
      <c r="B165" s="23" t="s">
        <v>72</v>
      </c>
      <c r="C165" s="17">
        <v>2</v>
      </c>
      <c r="D165" s="18">
        <v>29000</v>
      </c>
      <c r="E165" s="18">
        <f t="shared" si="2"/>
        <v>58000</v>
      </c>
      <c r="F165" s="1"/>
      <c r="G165" s="1"/>
    </row>
    <row r="166" spans="1:7" ht="12.75" customHeight="1" x14ac:dyDescent="0.2">
      <c r="A166" s="12" t="s">
        <v>137</v>
      </c>
      <c r="B166" s="52"/>
      <c r="C166" s="52"/>
      <c r="D166" s="52"/>
      <c r="E166" s="52"/>
      <c r="F166" s="52"/>
      <c r="G166" s="53"/>
    </row>
    <row r="167" spans="1:7" x14ac:dyDescent="0.2">
      <c r="A167" s="16"/>
      <c r="B167" s="36" t="s">
        <v>129</v>
      </c>
      <c r="C167" s="36"/>
      <c r="D167" s="36"/>
      <c r="E167" s="36"/>
      <c r="F167" s="36"/>
      <c r="G167" s="37"/>
    </row>
    <row r="168" spans="1:7" x14ac:dyDescent="0.2">
      <c r="A168" s="16"/>
      <c r="B168" s="14" t="s">
        <v>71</v>
      </c>
      <c r="C168" s="14" t="s">
        <v>0</v>
      </c>
      <c r="D168" s="14" t="s">
        <v>1</v>
      </c>
      <c r="E168" s="14" t="s">
        <v>2</v>
      </c>
      <c r="F168" s="14" t="s">
        <v>155</v>
      </c>
      <c r="G168" s="15" t="s">
        <v>156</v>
      </c>
    </row>
    <row r="169" spans="1:7" ht="25.5" x14ac:dyDescent="0.2">
      <c r="A169" s="16"/>
      <c r="B169" s="23" t="s">
        <v>122</v>
      </c>
      <c r="C169" s="17">
        <v>53</v>
      </c>
      <c r="D169" s="18">
        <v>20000</v>
      </c>
      <c r="E169" s="18">
        <f t="shared" si="2"/>
        <v>1060000</v>
      </c>
      <c r="F169" s="1"/>
      <c r="G169" s="1"/>
    </row>
    <row r="170" spans="1:7" ht="25.5" x14ac:dyDescent="0.2">
      <c r="A170" s="16"/>
      <c r="B170" s="23" t="s">
        <v>59</v>
      </c>
      <c r="C170" s="17">
        <v>18</v>
      </c>
      <c r="D170" s="18">
        <v>17000</v>
      </c>
      <c r="E170" s="18">
        <f t="shared" si="2"/>
        <v>306000</v>
      </c>
      <c r="F170" s="1"/>
      <c r="G170" s="1"/>
    </row>
    <row r="171" spans="1:7" ht="25.5" x14ac:dyDescent="0.2">
      <c r="A171" s="16"/>
      <c r="B171" s="23" t="s">
        <v>60</v>
      </c>
      <c r="C171" s="17">
        <v>12</v>
      </c>
      <c r="D171" s="18">
        <v>22000</v>
      </c>
      <c r="E171" s="18">
        <f t="shared" si="2"/>
        <v>264000</v>
      </c>
      <c r="F171" s="1"/>
      <c r="G171" s="1"/>
    </row>
    <row r="172" spans="1:7" ht="25.5" x14ac:dyDescent="0.2">
      <c r="A172" s="16"/>
      <c r="B172" s="23" t="s">
        <v>61</v>
      </c>
      <c r="C172" s="17">
        <v>53</v>
      </c>
      <c r="D172" s="18">
        <v>25000</v>
      </c>
      <c r="E172" s="18">
        <f t="shared" si="2"/>
        <v>1325000</v>
      </c>
      <c r="F172" s="1"/>
      <c r="G172" s="1"/>
    </row>
    <row r="173" spans="1:7" ht="25.5" x14ac:dyDescent="0.2">
      <c r="A173" s="16"/>
      <c r="B173" s="23" t="s">
        <v>62</v>
      </c>
      <c r="C173" s="17">
        <v>35</v>
      </c>
      <c r="D173" s="18">
        <v>25000</v>
      </c>
      <c r="E173" s="18">
        <f t="shared" si="2"/>
        <v>875000</v>
      </c>
      <c r="F173" s="1"/>
      <c r="G173" s="1"/>
    </row>
    <row r="174" spans="1:7" ht="25.5" x14ac:dyDescent="0.2">
      <c r="A174" s="16"/>
      <c r="B174" s="23" t="s">
        <v>63</v>
      </c>
      <c r="C174" s="17">
        <v>24</v>
      </c>
      <c r="D174" s="18">
        <v>34000</v>
      </c>
      <c r="E174" s="18">
        <f t="shared" si="2"/>
        <v>816000</v>
      </c>
      <c r="F174" s="1"/>
      <c r="G174" s="1"/>
    </row>
    <row r="175" spans="1:7" ht="25.5" x14ac:dyDescent="0.2">
      <c r="A175" s="16"/>
      <c r="B175" s="23" t="s">
        <v>64</v>
      </c>
      <c r="C175" s="17">
        <v>8</v>
      </c>
      <c r="D175" s="18">
        <v>34000</v>
      </c>
      <c r="E175" s="18">
        <f t="shared" si="2"/>
        <v>272000</v>
      </c>
      <c r="F175" s="1"/>
      <c r="G175" s="1"/>
    </row>
    <row r="176" spans="1:7" ht="25.5" x14ac:dyDescent="0.2">
      <c r="A176" s="16"/>
      <c r="B176" s="23" t="s">
        <v>65</v>
      </c>
      <c r="C176" s="17">
        <v>32</v>
      </c>
      <c r="D176" s="18">
        <v>38000</v>
      </c>
      <c r="E176" s="18">
        <f t="shared" si="2"/>
        <v>1216000</v>
      </c>
      <c r="F176" s="1"/>
      <c r="G176" s="1"/>
    </row>
    <row r="177" spans="1:7" ht="25.5" x14ac:dyDescent="0.2">
      <c r="A177" s="16"/>
      <c r="B177" s="23" t="s">
        <v>66</v>
      </c>
      <c r="C177" s="17">
        <v>40</v>
      </c>
      <c r="D177" s="18">
        <v>39000</v>
      </c>
      <c r="E177" s="18">
        <f t="shared" si="2"/>
        <v>1560000</v>
      </c>
      <c r="F177" s="1"/>
      <c r="G177" s="1"/>
    </row>
    <row r="178" spans="1:7" ht="25.5" x14ac:dyDescent="0.2">
      <c r="A178" s="16"/>
      <c r="B178" s="17" t="s">
        <v>87</v>
      </c>
      <c r="C178" s="17">
        <v>44</v>
      </c>
      <c r="D178" s="18">
        <v>27000</v>
      </c>
      <c r="E178" s="18">
        <f t="shared" si="2"/>
        <v>1188000</v>
      </c>
      <c r="F178" s="1"/>
      <c r="G178" s="1"/>
    </row>
    <row r="179" spans="1:7" ht="25.5" x14ac:dyDescent="0.2">
      <c r="A179" s="16"/>
      <c r="B179" s="23" t="s">
        <v>67</v>
      </c>
      <c r="C179" s="17">
        <v>1</v>
      </c>
      <c r="D179" s="18">
        <v>526000</v>
      </c>
      <c r="E179" s="18">
        <f t="shared" si="2"/>
        <v>526000</v>
      </c>
      <c r="F179" s="1"/>
      <c r="G179" s="1"/>
    </row>
    <row r="180" spans="1:7" ht="25.5" x14ac:dyDescent="0.2">
      <c r="A180" s="16"/>
      <c r="B180" s="23" t="s">
        <v>17</v>
      </c>
      <c r="C180" s="17">
        <v>11</v>
      </c>
      <c r="D180" s="18">
        <v>645000</v>
      </c>
      <c r="E180" s="18">
        <f t="shared" si="2"/>
        <v>7095000</v>
      </c>
      <c r="F180" s="1"/>
      <c r="G180" s="1"/>
    </row>
    <row r="181" spans="1:7" ht="25.5" x14ac:dyDescent="0.2">
      <c r="A181" s="16"/>
      <c r="B181" s="23" t="s">
        <v>99</v>
      </c>
      <c r="C181" s="17">
        <v>1</v>
      </c>
      <c r="D181" s="18">
        <v>745000</v>
      </c>
      <c r="E181" s="18">
        <f t="shared" si="2"/>
        <v>745000</v>
      </c>
      <c r="F181" s="1"/>
      <c r="G181" s="1"/>
    </row>
    <row r="182" spans="1:7" ht="25.5" x14ac:dyDescent="0.2">
      <c r="A182" s="16"/>
      <c r="B182" s="23" t="s">
        <v>95</v>
      </c>
      <c r="C182" s="17">
        <v>1</v>
      </c>
      <c r="D182" s="18">
        <v>745000</v>
      </c>
      <c r="E182" s="18">
        <f t="shared" si="2"/>
        <v>745000</v>
      </c>
      <c r="F182" s="1"/>
      <c r="G182" s="1"/>
    </row>
    <row r="183" spans="1:7" ht="25.5" x14ac:dyDescent="0.2">
      <c r="A183" s="16"/>
      <c r="B183" s="23" t="s">
        <v>18</v>
      </c>
      <c r="C183" s="17">
        <v>11</v>
      </c>
      <c r="D183" s="18">
        <v>745000</v>
      </c>
      <c r="E183" s="18">
        <f t="shared" si="2"/>
        <v>8195000</v>
      </c>
      <c r="F183" s="1"/>
      <c r="G183" s="1"/>
    </row>
    <row r="184" spans="1:7" ht="25.5" x14ac:dyDescent="0.2">
      <c r="A184" s="16"/>
      <c r="B184" s="23" t="s">
        <v>19</v>
      </c>
      <c r="C184" s="17">
        <v>1</v>
      </c>
      <c r="D184" s="18">
        <v>864000</v>
      </c>
      <c r="E184" s="18">
        <f t="shared" si="2"/>
        <v>864000</v>
      </c>
      <c r="F184" s="1"/>
      <c r="G184" s="1"/>
    </row>
    <row r="185" spans="1:7" ht="25.5" x14ac:dyDescent="0.2">
      <c r="A185" s="16"/>
      <c r="B185" s="23" t="s">
        <v>97</v>
      </c>
      <c r="C185" s="17">
        <v>3</v>
      </c>
      <c r="D185" s="18">
        <v>645000</v>
      </c>
      <c r="E185" s="18">
        <f t="shared" si="2"/>
        <v>1935000</v>
      </c>
      <c r="F185" s="1"/>
      <c r="G185" s="1"/>
    </row>
    <row r="186" spans="1:7" ht="25.5" x14ac:dyDescent="0.2">
      <c r="A186" s="16"/>
      <c r="B186" s="23" t="s">
        <v>24</v>
      </c>
      <c r="C186" s="17">
        <v>6</v>
      </c>
      <c r="D186" s="18">
        <v>645000</v>
      </c>
      <c r="E186" s="18">
        <f t="shared" si="2"/>
        <v>3870000</v>
      </c>
      <c r="F186" s="1"/>
      <c r="G186" s="1"/>
    </row>
    <row r="187" spans="1:7" ht="25.5" x14ac:dyDescent="0.2">
      <c r="A187" s="16"/>
      <c r="B187" s="23" t="s">
        <v>112</v>
      </c>
      <c r="C187" s="17">
        <v>1</v>
      </c>
      <c r="D187" s="18">
        <v>745000</v>
      </c>
      <c r="E187" s="18">
        <f t="shared" si="2"/>
        <v>745000</v>
      </c>
      <c r="F187" s="1"/>
      <c r="G187" s="1"/>
    </row>
    <row r="188" spans="1:7" ht="25.5" x14ac:dyDescent="0.2">
      <c r="A188" s="16"/>
      <c r="B188" s="23" t="s">
        <v>25</v>
      </c>
      <c r="C188" s="17">
        <v>11</v>
      </c>
      <c r="D188" s="18">
        <v>745000</v>
      </c>
      <c r="E188" s="18">
        <f t="shared" si="2"/>
        <v>8195000</v>
      </c>
      <c r="F188" s="1"/>
      <c r="G188" s="1"/>
    </row>
    <row r="189" spans="1:7" ht="25.5" x14ac:dyDescent="0.2">
      <c r="A189" s="16"/>
      <c r="B189" s="23" t="s">
        <v>26</v>
      </c>
      <c r="C189" s="17">
        <v>4</v>
      </c>
      <c r="D189" s="18">
        <v>864000</v>
      </c>
      <c r="E189" s="18">
        <f t="shared" si="2"/>
        <v>3456000</v>
      </c>
      <c r="F189" s="1"/>
      <c r="G189" s="1"/>
    </row>
    <row r="190" spans="1:7" ht="25.5" x14ac:dyDescent="0.2">
      <c r="A190" s="16"/>
      <c r="B190" s="23" t="s">
        <v>35</v>
      </c>
      <c r="C190" s="17">
        <v>8</v>
      </c>
      <c r="D190" s="18">
        <v>57000</v>
      </c>
      <c r="E190" s="18">
        <f t="shared" si="2"/>
        <v>456000</v>
      </c>
      <c r="F190" s="1"/>
      <c r="G190" s="1"/>
    </row>
    <row r="191" spans="1:7" ht="25.5" x14ac:dyDescent="0.2">
      <c r="A191" s="16"/>
      <c r="B191" s="23" t="s">
        <v>36</v>
      </c>
      <c r="C191" s="17">
        <v>6</v>
      </c>
      <c r="D191" s="18">
        <v>62000</v>
      </c>
      <c r="E191" s="18">
        <f t="shared" si="2"/>
        <v>372000</v>
      </c>
      <c r="F191" s="1"/>
      <c r="G191" s="1"/>
    </row>
    <row r="192" spans="1:7" ht="25.5" x14ac:dyDescent="0.2">
      <c r="A192" s="16"/>
      <c r="B192" s="23" t="s">
        <v>38</v>
      </c>
      <c r="C192" s="17">
        <v>5</v>
      </c>
      <c r="D192" s="18">
        <v>67000</v>
      </c>
      <c r="E192" s="18">
        <f t="shared" si="2"/>
        <v>335000</v>
      </c>
      <c r="F192" s="1"/>
      <c r="G192" s="1"/>
    </row>
    <row r="193" spans="1:7" ht="25.5" x14ac:dyDescent="0.2">
      <c r="A193" s="16"/>
      <c r="B193" s="23" t="s">
        <v>42</v>
      </c>
      <c r="C193" s="17">
        <v>10</v>
      </c>
      <c r="D193" s="18">
        <v>57000</v>
      </c>
      <c r="E193" s="18">
        <f t="shared" si="2"/>
        <v>570000</v>
      </c>
      <c r="F193" s="1"/>
      <c r="G193" s="1"/>
    </row>
    <row r="194" spans="1:7" ht="25.5" x14ac:dyDescent="0.2">
      <c r="A194" s="16"/>
      <c r="B194" s="23" t="s">
        <v>39</v>
      </c>
      <c r="C194" s="17">
        <v>4</v>
      </c>
      <c r="D194" s="18">
        <v>62000</v>
      </c>
      <c r="E194" s="18">
        <f t="shared" si="2"/>
        <v>248000</v>
      </c>
      <c r="F194" s="1"/>
      <c r="G194" s="1"/>
    </row>
    <row r="195" spans="1:7" ht="25.5" x14ac:dyDescent="0.2">
      <c r="A195" s="16"/>
      <c r="B195" s="23" t="s">
        <v>68</v>
      </c>
      <c r="C195" s="17">
        <v>3</v>
      </c>
      <c r="D195" s="18">
        <v>69000</v>
      </c>
      <c r="E195" s="18">
        <f t="shared" si="2"/>
        <v>207000</v>
      </c>
      <c r="F195" s="1"/>
      <c r="G195" s="1"/>
    </row>
    <row r="196" spans="1:7" ht="25.5" x14ac:dyDescent="0.2">
      <c r="A196" s="16"/>
      <c r="B196" s="23" t="s">
        <v>69</v>
      </c>
      <c r="C196" s="17">
        <v>1</v>
      </c>
      <c r="D196" s="18">
        <v>69000</v>
      </c>
      <c r="E196" s="18">
        <f t="shared" si="2"/>
        <v>69000</v>
      </c>
      <c r="F196" s="1"/>
      <c r="G196" s="1"/>
    </row>
    <row r="197" spans="1:7" ht="25.5" x14ac:dyDescent="0.2">
      <c r="A197" s="16"/>
      <c r="B197" s="23" t="s">
        <v>41</v>
      </c>
      <c r="C197" s="17">
        <v>6</v>
      </c>
      <c r="D197" s="18">
        <v>704000</v>
      </c>
      <c r="E197" s="18">
        <f t="shared" si="2"/>
        <v>4224000</v>
      </c>
      <c r="F197" s="1"/>
      <c r="G197" s="1"/>
    </row>
    <row r="198" spans="1:7" ht="25.5" x14ac:dyDescent="0.2">
      <c r="A198" s="16"/>
      <c r="B198" s="23" t="s">
        <v>70</v>
      </c>
      <c r="C198" s="17">
        <v>3</v>
      </c>
      <c r="D198" s="18">
        <v>1315000</v>
      </c>
      <c r="E198" s="18">
        <f t="shared" si="2"/>
        <v>3945000</v>
      </c>
      <c r="F198" s="1"/>
      <c r="G198" s="1"/>
    </row>
    <row r="199" spans="1:7" x14ac:dyDescent="0.2">
      <c r="A199" s="16"/>
      <c r="B199" s="23" t="s">
        <v>113</v>
      </c>
      <c r="C199" s="17">
        <v>54</v>
      </c>
      <c r="D199" s="18">
        <v>57000</v>
      </c>
      <c r="E199" s="18">
        <f t="shared" si="2"/>
        <v>3078000</v>
      </c>
      <c r="F199" s="1"/>
      <c r="G199" s="1"/>
    </row>
    <row r="200" spans="1:7" x14ac:dyDescent="0.2">
      <c r="A200" s="16"/>
      <c r="B200" s="23" t="s">
        <v>73</v>
      </c>
      <c r="C200" s="17">
        <v>54</v>
      </c>
      <c r="D200" s="18">
        <v>34000</v>
      </c>
      <c r="E200" s="18">
        <f>+D200*C200</f>
        <v>1836000</v>
      </c>
      <c r="F200" s="1"/>
      <c r="G200" s="1"/>
    </row>
  </sheetData>
  <sheetProtection password="E22B" sheet="1" objects="1" scenarios="1"/>
  <mergeCells count="48">
    <mergeCell ref="A3:M3"/>
    <mergeCell ref="A6:K6"/>
    <mergeCell ref="A7:K7"/>
    <mergeCell ref="A8:K8"/>
    <mergeCell ref="A9:K9"/>
    <mergeCell ref="A5:K5"/>
    <mergeCell ref="A4:M4"/>
    <mergeCell ref="J12:M12"/>
    <mergeCell ref="B12:G12"/>
    <mergeCell ref="J11:M11"/>
    <mergeCell ref="A11:G11"/>
    <mergeCell ref="A166:A200"/>
    <mergeCell ref="I12:I23"/>
    <mergeCell ref="I25:I42"/>
    <mergeCell ref="I44:I56"/>
    <mergeCell ref="I58:I91"/>
    <mergeCell ref="I93:I103"/>
    <mergeCell ref="B166:G166"/>
    <mergeCell ref="B167:G167"/>
    <mergeCell ref="A12:A24"/>
    <mergeCell ref="A25:A74"/>
    <mergeCell ref="A75:A97"/>
    <mergeCell ref="A98:A116"/>
    <mergeCell ref="A117:A125"/>
    <mergeCell ref="B126:G126"/>
    <mergeCell ref="B127:G127"/>
    <mergeCell ref="B138:G138"/>
    <mergeCell ref="B139:G139"/>
    <mergeCell ref="A126:A137"/>
    <mergeCell ref="A138:A165"/>
    <mergeCell ref="B117:G117"/>
    <mergeCell ref="B118:G118"/>
    <mergeCell ref="B99:G99"/>
    <mergeCell ref="B75:G75"/>
    <mergeCell ref="B76:G76"/>
    <mergeCell ref="J92:M92"/>
    <mergeCell ref="J93:M93"/>
    <mergeCell ref="B98:G98"/>
    <mergeCell ref="J44:M44"/>
    <mergeCell ref="J57:M57"/>
    <mergeCell ref="J58:M58"/>
    <mergeCell ref="J24:M24"/>
    <mergeCell ref="B25:G25"/>
    <mergeCell ref="J25:M25"/>
    <mergeCell ref="B26:G26"/>
    <mergeCell ref="J43:M43"/>
    <mergeCell ref="A1:M1"/>
    <mergeCell ref="A2:M2"/>
  </mergeCells>
  <pageMargins left="0.25" right="0.25" top="0.75" bottom="0.75" header="0.3" footer="0.3"/>
  <pageSetup paperSize="281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8"/>
  <sheetViews>
    <sheetView workbookViewId="0">
      <selection activeCell="B20" sqref="B20"/>
    </sheetView>
  </sheetViews>
  <sheetFormatPr baseColWidth="10" defaultRowHeight="12.75" x14ac:dyDescent="0.2"/>
  <cols>
    <col min="1" max="1" width="4.5703125" style="3" customWidth="1"/>
    <col min="2" max="2" width="51.7109375" style="3" customWidth="1"/>
    <col min="3" max="3" width="11.5703125" style="3" bestFit="1" customWidth="1"/>
    <col min="4" max="4" width="2.5703125" style="3" customWidth="1"/>
    <col min="5" max="5" width="4.5703125" style="3" customWidth="1"/>
    <col min="6" max="6" width="49.5703125" style="3" customWidth="1"/>
    <col min="7" max="7" width="19.7109375" style="3" customWidth="1"/>
    <col min="8" max="16384" width="11.42578125" style="3"/>
  </cols>
  <sheetData>
    <row r="1" spans="1:7" ht="15.75" x14ac:dyDescent="0.25">
      <c r="A1" s="2" t="s">
        <v>163</v>
      </c>
      <c r="B1" s="2"/>
      <c r="C1" s="2"/>
      <c r="D1" s="2"/>
      <c r="E1" s="2"/>
      <c r="F1" s="2"/>
      <c r="G1" s="2"/>
    </row>
    <row r="2" spans="1:7" ht="15.75" x14ac:dyDescent="0.25">
      <c r="A2" s="2" t="s">
        <v>164</v>
      </c>
      <c r="B2" s="2"/>
      <c r="C2" s="2"/>
      <c r="D2" s="2"/>
      <c r="E2" s="2"/>
      <c r="F2" s="2"/>
      <c r="G2" s="2"/>
    </row>
    <row r="3" spans="1:7" ht="48" customHeight="1" x14ac:dyDescent="0.25">
      <c r="A3" s="73" t="s">
        <v>161</v>
      </c>
      <c r="B3" s="73"/>
      <c r="C3" s="73"/>
      <c r="D3" s="73"/>
      <c r="E3" s="73"/>
      <c r="F3" s="73"/>
      <c r="G3" s="73"/>
    </row>
    <row r="4" spans="1:7" ht="75" customHeight="1" x14ac:dyDescent="0.2">
      <c r="A4" s="76" t="s">
        <v>157</v>
      </c>
      <c r="B4" s="76"/>
      <c r="C4" s="76"/>
      <c r="D4" s="76"/>
      <c r="E4" s="76"/>
      <c r="F4" s="76"/>
      <c r="G4" s="76"/>
    </row>
    <row r="5" spans="1:7" ht="20.25" customHeight="1" x14ac:dyDescent="0.2">
      <c r="A5" s="76" t="s">
        <v>158</v>
      </c>
      <c r="B5" s="76"/>
      <c r="C5" s="76"/>
      <c r="D5" s="76"/>
      <c r="E5" s="76"/>
      <c r="F5" s="76"/>
      <c r="G5" s="76"/>
    </row>
    <row r="6" spans="1:7" ht="32.25" customHeight="1" x14ac:dyDescent="0.2">
      <c r="A6" s="76" t="s">
        <v>159</v>
      </c>
      <c r="B6" s="76"/>
      <c r="C6" s="76"/>
      <c r="D6" s="76"/>
      <c r="E6" s="76"/>
      <c r="F6" s="76"/>
      <c r="G6" s="76"/>
    </row>
    <row r="7" spans="1:7" ht="30" customHeight="1" x14ac:dyDescent="0.2">
      <c r="A7" s="76" t="s">
        <v>160</v>
      </c>
      <c r="B7" s="76"/>
      <c r="C7" s="76"/>
      <c r="D7" s="76"/>
      <c r="E7" s="76"/>
      <c r="F7" s="76"/>
      <c r="G7" s="76"/>
    </row>
    <row r="9" spans="1:7" ht="13.5" customHeight="1" thickBot="1" x14ac:dyDescent="0.25">
      <c r="A9" s="70" t="s">
        <v>140</v>
      </c>
      <c r="B9" s="71"/>
      <c r="C9" s="71"/>
      <c r="F9" s="70" t="s">
        <v>83</v>
      </c>
      <c r="G9" s="71"/>
    </row>
    <row r="10" spans="1:7" ht="12.75" customHeight="1" x14ac:dyDescent="0.2">
      <c r="A10" s="12" t="s">
        <v>130</v>
      </c>
      <c r="B10" s="67" t="s">
        <v>123</v>
      </c>
      <c r="C10" s="68"/>
      <c r="E10" s="12" t="s">
        <v>130</v>
      </c>
      <c r="F10" s="67" t="s">
        <v>84</v>
      </c>
      <c r="G10" s="68"/>
    </row>
    <row r="11" spans="1:7" x14ac:dyDescent="0.2">
      <c r="A11" s="16"/>
      <c r="B11" s="14" t="s">
        <v>71</v>
      </c>
      <c r="C11" s="14" t="s">
        <v>0</v>
      </c>
      <c r="E11" s="16"/>
      <c r="F11" s="14" t="s">
        <v>71</v>
      </c>
      <c r="G11" s="14" t="s">
        <v>0</v>
      </c>
    </row>
    <row r="12" spans="1:7" x14ac:dyDescent="0.2">
      <c r="A12" s="16"/>
      <c r="B12" s="17" t="s">
        <v>87</v>
      </c>
      <c r="C12" s="17">
        <v>17</v>
      </c>
      <c r="E12" s="16"/>
      <c r="F12" s="20" t="s">
        <v>87</v>
      </c>
      <c r="G12" s="21">
        <v>45</v>
      </c>
    </row>
    <row r="13" spans="1:7" ht="25.5" x14ac:dyDescent="0.2">
      <c r="A13" s="16"/>
      <c r="B13" s="23" t="s">
        <v>88</v>
      </c>
      <c r="C13" s="17">
        <v>3</v>
      </c>
      <c r="E13" s="16"/>
      <c r="F13" s="24" t="s">
        <v>3</v>
      </c>
      <c r="G13" s="21">
        <v>29</v>
      </c>
    </row>
    <row r="14" spans="1:7" ht="25.5" x14ac:dyDescent="0.2">
      <c r="A14" s="16"/>
      <c r="B14" s="23" t="s">
        <v>3</v>
      </c>
      <c r="C14" s="17">
        <v>9</v>
      </c>
      <c r="E14" s="16"/>
      <c r="F14" s="24" t="s">
        <v>4</v>
      </c>
      <c r="G14" s="21">
        <v>18</v>
      </c>
    </row>
    <row r="15" spans="1:7" ht="25.5" x14ac:dyDescent="0.2">
      <c r="A15" s="16"/>
      <c r="B15" s="24" t="s">
        <v>4</v>
      </c>
      <c r="C15" s="17">
        <v>9</v>
      </c>
      <c r="E15" s="16"/>
      <c r="F15" s="24" t="s">
        <v>92</v>
      </c>
      <c r="G15" s="21">
        <v>4</v>
      </c>
    </row>
    <row r="16" spans="1:7" ht="25.5" x14ac:dyDescent="0.2">
      <c r="A16" s="16"/>
      <c r="B16" s="23" t="s">
        <v>92</v>
      </c>
      <c r="C16" s="17">
        <v>1</v>
      </c>
      <c r="E16" s="16"/>
      <c r="F16" s="24" t="s">
        <v>5</v>
      </c>
      <c r="G16" s="21">
        <v>7</v>
      </c>
    </row>
    <row r="17" spans="1:7" ht="25.5" x14ac:dyDescent="0.2">
      <c r="A17" s="16"/>
      <c r="B17" s="23" t="s">
        <v>5</v>
      </c>
      <c r="C17" s="17">
        <v>2</v>
      </c>
      <c r="E17" s="16"/>
      <c r="F17" s="24" t="s">
        <v>6</v>
      </c>
      <c r="G17" s="21">
        <v>4</v>
      </c>
    </row>
    <row r="18" spans="1:7" ht="25.5" x14ac:dyDescent="0.2">
      <c r="A18" s="16"/>
      <c r="B18" s="23" t="s">
        <v>90</v>
      </c>
      <c r="C18" s="17">
        <v>4</v>
      </c>
      <c r="E18" s="16"/>
      <c r="F18" s="24" t="s">
        <v>29</v>
      </c>
      <c r="G18" s="21">
        <v>4</v>
      </c>
    </row>
    <row r="19" spans="1:7" ht="25.5" x14ac:dyDescent="0.2">
      <c r="A19" s="16"/>
      <c r="B19" s="23" t="s">
        <v>91</v>
      </c>
      <c r="C19" s="17">
        <v>1</v>
      </c>
      <c r="E19" s="16"/>
      <c r="F19" s="24" t="s">
        <v>7</v>
      </c>
      <c r="G19" s="21">
        <v>3</v>
      </c>
    </row>
    <row r="20" spans="1:7" ht="25.5" x14ac:dyDescent="0.2">
      <c r="A20" s="16"/>
      <c r="B20" s="23" t="s">
        <v>8</v>
      </c>
      <c r="C20" s="17">
        <v>2</v>
      </c>
      <c r="E20" s="16"/>
      <c r="F20" s="24" t="s">
        <v>8</v>
      </c>
      <c r="G20" s="21">
        <v>4</v>
      </c>
    </row>
    <row r="21" spans="1:7" x14ac:dyDescent="0.2">
      <c r="A21" s="16"/>
      <c r="B21" s="23" t="s">
        <v>9</v>
      </c>
      <c r="C21" s="17">
        <v>2</v>
      </c>
      <c r="E21" s="16"/>
      <c r="F21" s="24" t="s">
        <v>114</v>
      </c>
      <c r="G21" s="21">
        <v>45</v>
      </c>
    </row>
    <row r="22" spans="1:7" ht="13.5" thickBot="1" x14ac:dyDescent="0.25">
      <c r="A22" s="16"/>
      <c r="B22" s="17" t="s">
        <v>72</v>
      </c>
      <c r="C22" s="17">
        <v>18</v>
      </c>
      <c r="E22" s="63"/>
      <c r="F22" s="32"/>
      <c r="G22" s="32"/>
    </row>
    <row r="23" spans="1:7" ht="13.5" customHeight="1" x14ac:dyDescent="0.2">
      <c r="A23" s="12" t="s">
        <v>131</v>
      </c>
      <c r="B23" s="34"/>
      <c r="C23" s="34"/>
      <c r="E23" s="12" t="s">
        <v>131</v>
      </c>
      <c r="F23" s="10" t="s">
        <v>85</v>
      </c>
      <c r="G23" s="10"/>
    </row>
    <row r="24" spans="1:7" x14ac:dyDescent="0.2">
      <c r="A24" s="16"/>
      <c r="B24" s="36" t="s">
        <v>124</v>
      </c>
      <c r="C24" s="36"/>
      <c r="E24" s="16"/>
      <c r="F24" s="14" t="s">
        <v>71</v>
      </c>
      <c r="G24" s="14" t="s">
        <v>0</v>
      </c>
    </row>
    <row r="25" spans="1:7" x14ac:dyDescent="0.2">
      <c r="A25" s="16"/>
      <c r="B25" s="14" t="s">
        <v>71</v>
      </c>
      <c r="C25" s="14" t="s">
        <v>0</v>
      </c>
      <c r="E25" s="16"/>
      <c r="F25" s="20" t="s">
        <v>87</v>
      </c>
      <c r="G25" s="21">
        <v>50</v>
      </c>
    </row>
    <row r="26" spans="1:7" ht="25.5" x14ac:dyDescent="0.2">
      <c r="A26" s="16"/>
      <c r="B26" s="17" t="s">
        <v>87</v>
      </c>
      <c r="C26" s="17">
        <v>55</v>
      </c>
      <c r="E26" s="16"/>
      <c r="F26" s="24" t="s">
        <v>115</v>
      </c>
      <c r="G26" s="21">
        <v>1</v>
      </c>
    </row>
    <row r="27" spans="1:7" ht="25.5" x14ac:dyDescent="0.2">
      <c r="A27" s="16"/>
      <c r="B27" s="23" t="s">
        <v>93</v>
      </c>
      <c r="C27" s="17">
        <v>1</v>
      </c>
      <c r="E27" s="16"/>
      <c r="F27" s="24" t="s">
        <v>3</v>
      </c>
      <c r="G27" s="21">
        <v>31</v>
      </c>
    </row>
    <row r="28" spans="1:7" ht="25.5" x14ac:dyDescent="0.2">
      <c r="A28" s="16"/>
      <c r="B28" s="23" t="s">
        <v>94</v>
      </c>
      <c r="C28" s="17">
        <v>1</v>
      </c>
      <c r="E28" s="16"/>
      <c r="F28" s="24" t="s">
        <v>116</v>
      </c>
      <c r="G28" s="21">
        <v>1</v>
      </c>
    </row>
    <row r="29" spans="1:7" ht="25.5" x14ac:dyDescent="0.2">
      <c r="A29" s="16"/>
      <c r="B29" s="23" t="s">
        <v>10</v>
      </c>
      <c r="C29" s="17">
        <v>1</v>
      </c>
      <c r="E29" s="16"/>
      <c r="F29" s="24" t="s">
        <v>74</v>
      </c>
      <c r="G29" s="21">
        <v>1</v>
      </c>
    </row>
    <row r="30" spans="1:7" ht="25.5" x14ac:dyDescent="0.2">
      <c r="A30" s="16"/>
      <c r="B30" s="23" t="s">
        <v>11</v>
      </c>
      <c r="C30" s="17">
        <v>2</v>
      </c>
      <c r="E30" s="16"/>
      <c r="F30" s="24" t="s">
        <v>75</v>
      </c>
      <c r="G30" s="21">
        <v>2</v>
      </c>
    </row>
    <row r="31" spans="1:7" ht="25.5" x14ac:dyDescent="0.2">
      <c r="A31" s="16"/>
      <c r="B31" s="23" t="s">
        <v>12</v>
      </c>
      <c r="C31" s="17">
        <v>1</v>
      </c>
      <c r="E31" s="16"/>
      <c r="F31" s="24" t="s">
        <v>4</v>
      </c>
      <c r="G31" s="21">
        <v>20</v>
      </c>
    </row>
    <row r="32" spans="1:7" ht="25.5" x14ac:dyDescent="0.2">
      <c r="A32" s="16"/>
      <c r="B32" s="23" t="s">
        <v>3</v>
      </c>
      <c r="C32" s="17">
        <v>17</v>
      </c>
      <c r="E32" s="16"/>
      <c r="F32" s="24" t="s">
        <v>5</v>
      </c>
      <c r="G32" s="21">
        <v>13</v>
      </c>
    </row>
    <row r="33" spans="1:7" ht="25.5" x14ac:dyDescent="0.2">
      <c r="A33" s="16"/>
      <c r="B33" s="23" t="s">
        <v>13</v>
      </c>
      <c r="C33" s="17">
        <v>2</v>
      </c>
      <c r="E33" s="16"/>
      <c r="F33" s="24" t="s">
        <v>47</v>
      </c>
      <c r="G33" s="21">
        <v>1</v>
      </c>
    </row>
    <row r="34" spans="1:7" ht="25.5" x14ac:dyDescent="0.2">
      <c r="A34" s="16"/>
      <c r="B34" s="23" t="s">
        <v>14</v>
      </c>
      <c r="C34" s="17">
        <v>7</v>
      </c>
      <c r="E34" s="16"/>
      <c r="F34" s="24" t="s">
        <v>29</v>
      </c>
      <c r="G34" s="21">
        <v>3</v>
      </c>
    </row>
    <row r="35" spans="1:7" ht="25.5" x14ac:dyDescent="0.2">
      <c r="A35" s="16"/>
      <c r="B35" s="23" t="s">
        <v>15</v>
      </c>
      <c r="C35" s="17">
        <v>2</v>
      </c>
      <c r="E35" s="16"/>
      <c r="F35" s="24" t="s">
        <v>7</v>
      </c>
      <c r="G35" s="21">
        <v>2</v>
      </c>
    </row>
    <row r="36" spans="1:7" ht="25.5" x14ac:dyDescent="0.2">
      <c r="A36" s="16"/>
      <c r="B36" s="23" t="s">
        <v>16</v>
      </c>
      <c r="C36" s="17">
        <v>2</v>
      </c>
      <c r="E36" s="16"/>
      <c r="F36" s="24" t="s">
        <v>8</v>
      </c>
      <c r="G36" s="21">
        <v>5</v>
      </c>
    </row>
    <row r="37" spans="1:7" ht="25.5" x14ac:dyDescent="0.2">
      <c r="A37" s="16"/>
      <c r="B37" s="23" t="s">
        <v>17</v>
      </c>
      <c r="C37" s="17">
        <v>2</v>
      </c>
      <c r="E37" s="16"/>
      <c r="F37" s="24" t="s">
        <v>42</v>
      </c>
      <c r="G37" s="21">
        <v>1</v>
      </c>
    </row>
    <row r="38" spans="1:7" ht="25.5" x14ac:dyDescent="0.2">
      <c r="A38" s="16"/>
      <c r="B38" s="23" t="s">
        <v>95</v>
      </c>
      <c r="C38" s="17">
        <v>1</v>
      </c>
      <c r="E38" s="16"/>
      <c r="F38" s="24" t="s">
        <v>40</v>
      </c>
      <c r="G38" s="21">
        <v>3</v>
      </c>
    </row>
    <row r="39" spans="1:7" ht="25.5" x14ac:dyDescent="0.2">
      <c r="A39" s="16"/>
      <c r="B39" s="23" t="s">
        <v>18</v>
      </c>
      <c r="C39" s="17">
        <v>2</v>
      </c>
      <c r="E39" s="16"/>
      <c r="F39" s="24" t="s">
        <v>76</v>
      </c>
      <c r="G39" s="21">
        <v>1</v>
      </c>
    </row>
    <row r="40" spans="1:7" ht="25.5" x14ac:dyDescent="0.2">
      <c r="A40" s="16"/>
      <c r="B40" s="23" t="s">
        <v>19</v>
      </c>
      <c r="C40" s="17">
        <v>1</v>
      </c>
      <c r="E40" s="16"/>
      <c r="F40" s="24" t="s">
        <v>72</v>
      </c>
      <c r="G40" s="21">
        <v>52</v>
      </c>
    </row>
    <row r="41" spans="1:7" ht="13.5" thickBot="1" x14ac:dyDescent="0.25">
      <c r="A41" s="16"/>
      <c r="B41" s="23" t="s">
        <v>20</v>
      </c>
      <c r="C41" s="17">
        <v>1</v>
      </c>
      <c r="E41" s="63"/>
      <c r="F41" s="32"/>
      <c r="G41" s="32"/>
    </row>
    <row r="42" spans="1:7" ht="25.5" customHeight="1" x14ac:dyDescent="0.2">
      <c r="A42" s="16"/>
      <c r="B42" s="23" t="s">
        <v>21</v>
      </c>
      <c r="C42" s="17">
        <v>2</v>
      </c>
      <c r="E42" s="12" t="s">
        <v>132</v>
      </c>
      <c r="F42" s="10" t="s">
        <v>77</v>
      </c>
      <c r="G42" s="10"/>
    </row>
    <row r="43" spans="1:7" ht="25.5" x14ac:dyDescent="0.2">
      <c r="A43" s="16"/>
      <c r="B43" s="23" t="s">
        <v>4</v>
      </c>
      <c r="C43" s="17">
        <v>13</v>
      </c>
      <c r="E43" s="16"/>
      <c r="F43" s="14" t="s">
        <v>71</v>
      </c>
      <c r="G43" s="14" t="s">
        <v>0</v>
      </c>
    </row>
    <row r="44" spans="1:7" ht="25.5" x14ac:dyDescent="0.2">
      <c r="A44" s="16"/>
      <c r="B44" s="23" t="s">
        <v>92</v>
      </c>
      <c r="C44" s="17">
        <v>2</v>
      </c>
      <c r="E44" s="16"/>
      <c r="F44" s="38" t="s">
        <v>87</v>
      </c>
      <c r="G44" s="21">
        <v>40</v>
      </c>
    </row>
    <row r="45" spans="1:7" ht="25.5" x14ac:dyDescent="0.2">
      <c r="A45" s="16"/>
      <c r="B45" s="23" t="s">
        <v>5</v>
      </c>
      <c r="C45" s="17">
        <v>2</v>
      </c>
      <c r="E45" s="16"/>
      <c r="F45" s="39" t="s">
        <v>88</v>
      </c>
      <c r="G45" s="21">
        <v>3</v>
      </c>
    </row>
    <row r="46" spans="1:7" ht="25.5" x14ac:dyDescent="0.2">
      <c r="A46" s="16"/>
      <c r="B46" s="23" t="s">
        <v>96</v>
      </c>
      <c r="C46" s="17">
        <v>3</v>
      </c>
      <c r="E46" s="16"/>
      <c r="F46" s="39" t="s">
        <v>3</v>
      </c>
      <c r="G46" s="21">
        <v>24</v>
      </c>
    </row>
    <row r="47" spans="1:7" ht="25.5" x14ac:dyDescent="0.2">
      <c r="A47" s="16"/>
      <c r="B47" s="23" t="s">
        <v>22</v>
      </c>
      <c r="C47" s="17">
        <v>6</v>
      </c>
      <c r="E47" s="16"/>
      <c r="F47" s="39" t="s">
        <v>4</v>
      </c>
      <c r="G47" s="21">
        <v>18</v>
      </c>
    </row>
    <row r="48" spans="1:7" ht="25.5" x14ac:dyDescent="0.2">
      <c r="A48" s="16"/>
      <c r="B48" s="23" t="s">
        <v>23</v>
      </c>
      <c r="C48" s="17">
        <v>1</v>
      </c>
      <c r="E48" s="16"/>
      <c r="F48" s="39" t="s">
        <v>92</v>
      </c>
      <c r="G48" s="21">
        <v>3</v>
      </c>
    </row>
    <row r="49" spans="1:7" ht="25.5" x14ac:dyDescent="0.2">
      <c r="A49" s="16"/>
      <c r="B49" s="23" t="s">
        <v>97</v>
      </c>
      <c r="C49" s="17">
        <v>1</v>
      </c>
      <c r="E49" s="16"/>
      <c r="F49" s="39" t="s">
        <v>5</v>
      </c>
      <c r="G49" s="21">
        <v>6</v>
      </c>
    </row>
    <row r="50" spans="1:7" ht="25.5" x14ac:dyDescent="0.2">
      <c r="A50" s="16"/>
      <c r="B50" s="23" t="s">
        <v>24</v>
      </c>
      <c r="C50" s="17">
        <v>1</v>
      </c>
      <c r="E50" s="16"/>
      <c r="F50" s="39" t="s">
        <v>6</v>
      </c>
      <c r="G50" s="21">
        <v>6</v>
      </c>
    </row>
    <row r="51" spans="1:7" ht="25.5" x14ac:dyDescent="0.2">
      <c r="A51" s="16"/>
      <c r="B51" s="23" t="s">
        <v>25</v>
      </c>
      <c r="C51" s="17">
        <v>1</v>
      </c>
      <c r="E51" s="16"/>
      <c r="F51" s="39" t="s">
        <v>29</v>
      </c>
      <c r="G51" s="21">
        <v>4</v>
      </c>
    </row>
    <row r="52" spans="1:7" ht="25.5" x14ac:dyDescent="0.2">
      <c r="A52" s="16"/>
      <c r="B52" s="23" t="s">
        <v>26</v>
      </c>
      <c r="C52" s="17">
        <v>1</v>
      </c>
      <c r="E52" s="16"/>
      <c r="F52" s="39" t="s">
        <v>7</v>
      </c>
      <c r="G52" s="21">
        <v>1</v>
      </c>
    </row>
    <row r="53" spans="1:7" ht="25.5" x14ac:dyDescent="0.2">
      <c r="A53" s="16"/>
      <c r="B53" s="23" t="s">
        <v>27</v>
      </c>
      <c r="C53" s="17">
        <v>1</v>
      </c>
      <c r="E53" s="16"/>
      <c r="F53" s="39" t="s">
        <v>8</v>
      </c>
      <c r="G53" s="21">
        <v>4</v>
      </c>
    </row>
    <row r="54" spans="1:7" ht="25.5" x14ac:dyDescent="0.2">
      <c r="A54" s="16"/>
      <c r="B54" s="23" t="s">
        <v>28</v>
      </c>
      <c r="C54" s="17">
        <v>1</v>
      </c>
      <c r="E54" s="16"/>
      <c r="F54" s="39" t="s">
        <v>72</v>
      </c>
      <c r="G54" s="21">
        <v>40</v>
      </c>
    </row>
    <row r="55" spans="1:7" ht="26.25" thickBot="1" x14ac:dyDescent="0.25">
      <c r="A55" s="16"/>
      <c r="B55" s="23" t="s">
        <v>29</v>
      </c>
      <c r="C55" s="17">
        <v>1</v>
      </c>
      <c r="E55" s="63"/>
      <c r="F55" s="32"/>
      <c r="G55" s="32"/>
    </row>
    <row r="56" spans="1:7" ht="25.5" customHeight="1" x14ac:dyDescent="0.2">
      <c r="A56" s="16"/>
      <c r="B56" s="23" t="s">
        <v>8</v>
      </c>
      <c r="C56" s="17">
        <v>3</v>
      </c>
      <c r="E56" s="12" t="s">
        <v>133</v>
      </c>
      <c r="F56" s="10" t="s">
        <v>78</v>
      </c>
      <c r="G56" s="10"/>
    </row>
    <row r="57" spans="1:7" ht="25.5" x14ac:dyDescent="0.2">
      <c r="A57" s="16"/>
      <c r="B57" s="23" t="s">
        <v>30</v>
      </c>
      <c r="C57" s="17">
        <v>1</v>
      </c>
      <c r="E57" s="16"/>
      <c r="F57" s="14" t="s">
        <v>71</v>
      </c>
      <c r="G57" s="14" t="s">
        <v>0</v>
      </c>
    </row>
    <row r="58" spans="1:7" ht="25.5" x14ac:dyDescent="0.2">
      <c r="A58" s="16"/>
      <c r="B58" s="23" t="s">
        <v>31</v>
      </c>
      <c r="C58" s="17">
        <v>3</v>
      </c>
      <c r="E58" s="16"/>
      <c r="F58" s="24" t="s">
        <v>58</v>
      </c>
      <c r="G58" s="21">
        <v>95</v>
      </c>
    </row>
    <row r="59" spans="1:7" ht="25.5" x14ac:dyDescent="0.2">
      <c r="A59" s="16"/>
      <c r="B59" s="23" t="s">
        <v>32</v>
      </c>
      <c r="C59" s="17">
        <v>1</v>
      </c>
      <c r="E59" s="16"/>
      <c r="F59" s="24" t="s">
        <v>61</v>
      </c>
      <c r="G59" s="21">
        <v>193</v>
      </c>
    </row>
    <row r="60" spans="1:7" ht="25.5" x14ac:dyDescent="0.2">
      <c r="A60" s="16"/>
      <c r="B60" s="23" t="s">
        <v>33</v>
      </c>
      <c r="C60" s="17">
        <v>2</v>
      </c>
      <c r="E60" s="16"/>
      <c r="F60" s="24" t="s">
        <v>62</v>
      </c>
      <c r="G60" s="21">
        <v>131</v>
      </c>
    </row>
    <row r="61" spans="1:7" ht="25.5" x14ac:dyDescent="0.2">
      <c r="A61" s="16"/>
      <c r="B61" s="23" t="s">
        <v>34</v>
      </c>
      <c r="C61" s="17">
        <v>4</v>
      </c>
      <c r="E61" s="16"/>
      <c r="F61" s="24" t="s">
        <v>65</v>
      </c>
      <c r="G61" s="21">
        <v>19</v>
      </c>
    </row>
    <row r="62" spans="1:7" ht="25.5" x14ac:dyDescent="0.2">
      <c r="A62" s="16"/>
      <c r="B62" s="23" t="s">
        <v>35</v>
      </c>
      <c r="C62" s="17">
        <v>2</v>
      </c>
      <c r="E62" s="16"/>
      <c r="F62" s="24" t="s">
        <v>66</v>
      </c>
      <c r="G62" s="21">
        <v>27</v>
      </c>
    </row>
    <row r="63" spans="1:7" ht="25.5" x14ac:dyDescent="0.2">
      <c r="A63" s="16"/>
      <c r="B63" s="23" t="s">
        <v>36</v>
      </c>
      <c r="C63" s="17">
        <v>1</v>
      </c>
      <c r="E63" s="16"/>
      <c r="F63" s="20" t="s">
        <v>87</v>
      </c>
      <c r="G63" s="21">
        <v>50</v>
      </c>
    </row>
    <row r="64" spans="1:7" ht="25.5" x14ac:dyDescent="0.2">
      <c r="A64" s="16"/>
      <c r="B64" s="23" t="s">
        <v>37</v>
      </c>
      <c r="C64" s="17">
        <v>1</v>
      </c>
      <c r="E64" s="16"/>
      <c r="F64" s="24" t="s">
        <v>79</v>
      </c>
      <c r="G64" s="21">
        <v>1</v>
      </c>
    </row>
    <row r="65" spans="1:7" ht="25.5" x14ac:dyDescent="0.2">
      <c r="A65" s="16"/>
      <c r="B65" s="23" t="s">
        <v>38</v>
      </c>
      <c r="C65" s="17">
        <v>2</v>
      </c>
      <c r="E65" s="16"/>
      <c r="F65" s="24" t="s">
        <v>117</v>
      </c>
      <c r="G65" s="21">
        <v>3</v>
      </c>
    </row>
    <row r="66" spans="1:7" ht="25.5" x14ac:dyDescent="0.2">
      <c r="A66" s="16"/>
      <c r="B66" s="23" t="s">
        <v>39</v>
      </c>
      <c r="C66" s="17">
        <v>1</v>
      </c>
      <c r="E66" s="16"/>
      <c r="F66" s="24" t="s">
        <v>67</v>
      </c>
      <c r="G66" s="21">
        <v>1</v>
      </c>
    </row>
    <row r="67" spans="1:7" ht="25.5" x14ac:dyDescent="0.2">
      <c r="A67" s="16"/>
      <c r="B67" s="23" t="s">
        <v>40</v>
      </c>
      <c r="C67" s="17">
        <v>2</v>
      </c>
      <c r="E67" s="16"/>
      <c r="F67" s="24" t="s">
        <v>17</v>
      </c>
      <c r="G67" s="21">
        <v>6</v>
      </c>
    </row>
    <row r="68" spans="1:7" ht="25.5" x14ac:dyDescent="0.2">
      <c r="A68" s="16"/>
      <c r="B68" s="23" t="s">
        <v>41</v>
      </c>
      <c r="C68" s="17">
        <v>1</v>
      </c>
      <c r="E68" s="16"/>
      <c r="F68" s="24" t="s">
        <v>18</v>
      </c>
      <c r="G68" s="21">
        <v>8</v>
      </c>
    </row>
    <row r="69" spans="1:7" ht="25.5" x14ac:dyDescent="0.2">
      <c r="A69" s="16"/>
      <c r="B69" s="23" t="s">
        <v>98</v>
      </c>
      <c r="C69" s="17">
        <v>9</v>
      </c>
      <c r="E69" s="16"/>
      <c r="F69" s="24" t="s">
        <v>19</v>
      </c>
      <c r="G69" s="21">
        <v>4</v>
      </c>
    </row>
    <row r="70" spans="1:7" ht="25.5" x14ac:dyDescent="0.2">
      <c r="A70" s="16"/>
      <c r="B70" s="23" t="s">
        <v>89</v>
      </c>
      <c r="C70" s="17">
        <v>11</v>
      </c>
      <c r="E70" s="16"/>
      <c r="F70" s="24" t="s">
        <v>80</v>
      </c>
      <c r="G70" s="21">
        <v>1</v>
      </c>
    </row>
    <row r="71" spans="1:7" ht="25.5" x14ac:dyDescent="0.2">
      <c r="A71" s="16"/>
      <c r="B71" s="23" t="s">
        <v>72</v>
      </c>
      <c r="C71" s="17">
        <v>20</v>
      </c>
      <c r="E71" s="16"/>
      <c r="F71" s="24" t="s">
        <v>118</v>
      </c>
      <c r="G71" s="21">
        <v>2</v>
      </c>
    </row>
    <row r="72" spans="1:7" ht="26.25" thickBot="1" x14ac:dyDescent="0.25">
      <c r="A72" s="16"/>
      <c r="B72" s="23" t="s">
        <v>73</v>
      </c>
      <c r="C72" s="17">
        <v>11</v>
      </c>
      <c r="E72" s="16"/>
      <c r="F72" s="24" t="s">
        <v>97</v>
      </c>
      <c r="G72" s="21">
        <v>3</v>
      </c>
    </row>
    <row r="73" spans="1:7" ht="25.5" customHeight="1" x14ac:dyDescent="0.2">
      <c r="A73" s="12" t="s">
        <v>132</v>
      </c>
      <c r="B73" s="34"/>
      <c r="C73" s="34"/>
      <c r="E73" s="16"/>
      <c r="F73" s="24" t="s">
        <v>24</v>
      </c>
      <c r="G73" s="21">
        <v>6</v>
      </c>
    </row>
    <row r="74" spans="1:7" ht="25.5" x14ac:dyDescent="0.2">
      <c r="A74" s="16"/>
      <c r="B74" s="36" t="s">
        <v>125</v>
      </c>
      <c r="C74" s="36"/>
      <c r="E74" s="16"/>
      <c r="F74" s="24" t="s">
        <v>25</v>
      </c>
      <c r="G74" s="21">
        <v>9</v>
      </c>
    </row>
    <row r="75" spans="1:7" ht="25.5" x14ac:dyDescent="0.2">
      <c r="A75" s="16"/>
      <c r="B75" s="14" t="s">
        <v>71</v>
      </c>
      <c r="C75" s="14" t="s">
        <v>0</v>
      </c>
      <c r="E75" s="16"/>
      <c r="F75" s="24" t="s">
        <v>119</v>
      </c>
      <c r="G75" s="21">
        <v>2</v>
      </c>
    </row>
    <row r="76" spans="1:7" ht="25.5" x14ac:dyDescent="0.2">
      <c r="A76" s="16"/>
      <c r="B76" s="23" t="s">
        <v>87</v>
      </c>
      <c r="C76" s="17">
        <v>20</v>
      </c>
      <c r="E76" s="16"/>
      <c r="F76" s="24" t="s">
        <v>26</v>
      </c>
      <c r="G76" s="21">
        <v>8</v>
      </c>
    </row>
    <row r="77" spans="1:7" ht="25.5" x14ac:dyDescent="0.2">
      <c r="A77" s="16"/>
      <c r="B77" s="23" t="s">
        <v>88</v>
      </c>
      <c r="C77" s="17">
        <v>2</v>
      </c>
      <c r="E77" s="16"/>
      <c r="F77" s="24" t="s">
        <v>35</v>
      </c>
      <c r="G77" s="21">
        <v>2</v>
      </c>
    </row>
    <row r="78" spans="1:7" ht="25.5" x14ac:dyDescent="0.2">
      <c r="A78" s="16"/>
      <c r="B78" s="23" t="s">
        <v>3</v>
      </c>
      <c r="C78" s="17">
        <v>6</v>
      </c>
      <c r="E78" s="16"/>
      <c r="F78" s="24" t="s">
        <v>36</v>
      </c>
      <c r="G78" s="21">
        <v>2</v>
      </c>
    </row>
    <row r="79" spans="1:7" ht="25.5" x14ac:dyDescent="0.2">
      <c r="A79" s="16"/>
      <c r="B79" s="23" t="s">
        <v>14</v>
      </c>
      <c r="C79" s="17">
        <v>4</v>
      </c>
      <c r="E79" s="16"/>
      <c r="F79" s="24" t="s">
        <v>38</v>
      </c>
      <c r="G79" s="21">
        <v>3</v>
      </c>
    </row>
    <row r="80" spans="1:7" ht="25.5" x14ac:dyDescent="0.2">
      <c r="A80" s="16"/>
      <c r="B80" s="23" t="s">
        <v>99</v>
      </c>
      <c r="C80" s="17">
        <v>2</v>
      </c>
      <c r="E80" s="16"/>
      <c r="F80" s="24" t="s">
        <v>42</v>
      </c>
      <c r="G80" s="21">
        <v>11</v>
      </c>
    </row>
    <row r="81" spans="1:7" ht="25.5" x14ac:dyDescent="0.2">
      <c r="A81" s="16"/>
      <c r="B81" s="23" t="s">
        <v>4</v>
      </c>
      <c r="C81" s="17">
        <v>8</v>
      </c>
      <c r="E81" s="16"/>
      <c r="F81" s="24" t="s">
        <v>81</v>
      </c>
      <c r="G81" s="21">
        <v>1</v>
      </c>
    </row>
    <row r="82" spans="1:7" ht="25.5" x14ac:dyDescent="0.2">
      <c r="A82" s="16"/>
      <c r="B82" s="23" t="s">
        <v>96</v>
      </c>
      <c r="C82" s="17">
        <v>2</v>
      </c>
      <c r="E82" s="16"/>
      <c r="F82" s="24" t="s">
        <v>39</v>
      </c>
      <c r="G82" s="21">
        <v>5</v>
      </c>
    </row>
    <row r="83" spans="1:7" ht="25.5" x14ac:dyDescent="0.2">
      <c r="A83" s="16"/>
      <c r="B83" s="23" t="s">
        <v>22</v>
      </c>
      <c r="C83" s="17">
        <v>2</v>
      </c>
      <c r="E83" s="16"/>
      <c r="F83" s="24" t="s">
        <v>40</v>
      </c>
      <c r="G83" s="21">
        <v>5</v>
      </c>
    </row>
    <row r="84" spans="1:7" ht="25.5" x14ac:dyDescent="0.2">
      <c r="A84" s="16"/>
      <c r="B84" s="23" t="s">
        <v>6</v>
      </c>
      <c r="C84" s="17">
        <v>2</v>
      </c>
      <c r="E84" s="16"/>
      <c r="F84" s="24" t="s">
        <v>68</v>
      </c>
      <c r="G84" s="21">
        <v>1</v>
      </c>
    </row>
    <row r="85" spans="1:7" ht="25.5" x14ac:dyDescent="0.2">
      <c r="A85" s="16"/>
      <c r="B85" s="23" t="s">
        <v>30</v>
      </c>
      <c r="C85" s="17">
        <v>2</v>
      </c>
      <c r="E85" s="16"/>
      <c r="F85" s="24" t="s">
        <v>69</v>
      </c>
      <c r="G85" s="21">
        <v>1</v>
      </c>
    </row>
    <row r="86" spans="1:7" ht="25.5" x14ac:dyDescent="0.2">
      <c r="A86" s="16"/>
      <c r="B86" s="23" t="s">
        <v>32</v>
      </c>
      <c r="C86" s="17">
        <v>1</v>
      </c>
      <c r="E86" s="16"/>
      <c r="F86" s="24" t="s">
        <v>41</v>
      </c>
      <c r="G86" s="21">
        <v>5</v>
      </c>
    </row>
    <row r="87" spans="1:7" ht="25.5" x14ac:dyDescent="0.2">
      <c r="A87" s="16"/>
      <c r="B87" s="23" t="s">
        <v>33</v>
      </c>
      <c r="C87" s="17">
        <v>1</v>
      </c>
      <c r="E87" s="16"/>
      <c r="F87" s="24" t="s">
        <v>82</v>
      </c>
      <c r="G87" s="21">
        <v>1</v>
      </c>
    </row>
    <row r="88" spans="1:7" ht="25.5" x14ac:dyDescent="0.2">
      <c r="A88" s="16"/>
      <c r="B88" s="23" t="s">
        <v>34</v>
      </c>
      <c r="C88" s="17">
        <v>2</v>
      </c>
      <c r="E88" s="16"/>
      <c r="F88" s="24" t="s">
        <v>120</v>
      </c>
      <c r="G88" s="21">
        <v>53</v>
      </c>
    </row>
    <row r="89" spans="1:7" ht="25.5" x14ac:dyDescent="0.2">
      <c r="A89" s="16"/>
      <c r="B89" s="23" t="s">
        <v>35</v>
      </c>
      <c r="C89" s="17">
        <v>2</v>
      </c>
      <c r="E89" s="16"/>
      <c r="F89" s="24" t="s">
        <v>73</v>
      </c>
      <c r="G89" s="21">
        <v>53</v>
      </c>
    </row>
    <row r="90" spans="1:7" ht="26.25" thickBot="1" x14ac:dyDescent="0.25">
      <c r="A90" s="16"/>
      <c r="B90" s="23" t="s">
        <v>42</v>
      </c>
      <c r="C90" s="17">
        <v>2</v>
      </c>
      <c r="E90" s="63"/>
      <c r="F90" s="32"/>
      <c r="G90" s="32"/>
    </row>
    <row r="91" spans="1:7" ht="25.5" customHeight="1" x14ac:dyDescent="0.2">
      <c r="A91" s="16"/>
      <c r="B91" s="23" t="s">
        <v>43</v>
      </c>
      <c r="C91" s="17">
        <v>1</v>
      </c>
      <c r="E91" s="12" t="s">
        <v>134</v>
      </c>
      <c r="F91" s="10" t="s">
        <v>86</v>
      </c>
      <c r="G91" s="10"/>
    </row>
    <row r="92" spans="1:7" x14ac:dyDescent="0.2">
      <c r="A92" s="16"/>
      <c r="B92" s="23" t="s">
        <v>9</v>
      </c>
      <c r="C92" s="17">
        <v>4</v>
      </c>
      <c r="E92" s="16"/>
      <c r="F92" s="14" t="s">
        <v>71</v>
      </c>
      <c r="G92" s="14" t="s">
        <v>0</v>
      </c>
    </row>
    <row r="93" spans="1:7" x14ac:dyDescent="0.2">
      <c r="A93" s="16"/>
      <c r="B93" s="23" t="s">
        <v>100</v>
      </c>
      <c r="C93" s="17">
        <v>3</v>
      </c>
      <c r="E93" s="16"/>
      <c r="F93" s="20" t="s">
        <v>87</v>
      </c>
      <c r="G93" s="21">
        <v>12</v>
      </c>
    </row>
    <row r="94" spans="1:7" ht="25.5" x14ac:dyDescent="0.2">
      <c r="A94" s="16"/>
      <c r="B94" s="23" t="s">
        <v>72</v>
      </c>
      <c r="C94" s="17">
        <v>18</v>
      </c>
      <c r="E94" s="16"/>
      <c r="F94" s="24" t="s">
        <v>3</v>
      </c>
      <c r="G94" s="21">
        <v>8</v>
      </c>
    </row>
    <row r="95" spans="1:7" ht="26.25" thickBot="1" x14ac:dyDescent="0.25">
      <c r="A95" s="16"/>
      <c r="B95" s="23" t="s">
        <v>73</v>
      </c>
      <c r="C95" s="17">
        <v>3</v>
      </c>
      <c r="E95" s="16"/>
      <c r="F95" s="24" t="s">
        <v>4</v>
      </c>
      <c r="G95" s="21">
        <v>4</v>
      </c>
    </row>
    <row r="96" spans="1:7" ht="25.5" customHeight="1" x14ac:dyDescent="0.2">
      <c r="A96" s="12" t="s">
        <v>133</v>
      </c>
      <c r="B96" s="41"/>
      <c r="C96" s="41"/>
      <c r="E96" s="16"/>
      <c r="F96" s="24" t="s">
        <v>92</v>
      </c>
      <c r="G96" s="21">
        <v>2</v>
      </c>
    </row>
    <row r="97" spans="1:7" ht="25.5" x14ac:dyDescent="0.2">
      <c r="A97" s="16"/>
      <c r="B97" s="36" t="s">
        <v>126</v>
      </c>
      <c r="C97" s="36"/>
      <c r="E97" s="16"/>
      <c r="F97" s="24" t="s">
        <v>5</v>
      </c>
      <c r="G97" s="21">
        <v>2</v>
      </c>
    </row>
    <row r="98" spans="1:7" ht="25.5" x14ac:dyDescent="0.2">
      <c r="A98" s="16"/>
      <c r="B98" s="14" t="s">
        <v>71</v>
      </c>
      <c r="C98" s="14" t="s">
        <v>0</v>
      </c>
      <c r="E98" s="16"/>
      <c r="F98" s="24" t="s">
        <v>6</v>
      </c>
      <c r="G98" s="21">
        <v>2</v>
      </c>
    </row>
    <row r="99" spans="1:7" ht="25.5" x14ac:dyDescent="0.2">
      <c r="A99" s="16"/>
      <c r="B99" s="17" t="s">
        <v>87</v>
      </c>
      <c r="C99" s="17">
        <v>13</v>
      </c>
      <c r="E99" s="16"/>
      <c r="F99" s="24" t="s">
        <v>7</v>
      </c>
      <c r="G99" s="21">
        <v>2</v>
      </c>
    </row>
    <row r="100" spans="1:7" ht="25.5" x14ac:dyDescent="0.2">
      <c r="A100" s="16"/>
      <c r="B100" s="23" t="s">
        <v>44</v>
      </c>
      <c r="C100" s="17">
        <v>2</v>
      </c>
      <c r="E100" s="16"/>
      <c r="F100" s="24" t="s">
        <v>8</v>
      </c>
      <c r="G100" s="21">
        <v>2</v>
      </c>
    </row>
    <row r="101" spans="1:7" ht="13.5" thickBot="1" x14ac:dyDescent="0.25">
      <c r="A101" s="16"/>
      <c r="B101" s="23" t="s">
        <v>101</v>
      </c>
      <c r="C101" s="17">
        <v>1</v>
      </c>
      <c r="E101" s="31"/>
      <c r="F101" s="64" t="s">
        <v>72</v>
      </c>
      <c r="G101" s="65">
        <v>12</v>
      </c>
    </row>
    <row r="102" spans="1:7" ht="25.5" x14ac:dyDescent="0.2">
      <c r="A102" s="16"/>
      <c r="B102" s="23" t="s">
        <v>102</v>
      </c>
      <c r="C102" s="17">
        <v>1</v>
      </c>
    </row>
    <row r="103" spans="1:7" ht="25.5" customHeight="1" x14ac:dyDescent="0.2">
      <c r="A103" s="16"/>
      <c r="B103" s="23" t="s">
        <v>103</v>
      </c>
      <c r="C103" s="17">
        <v>2</v>
      </c>
    </row>
    <row r="104" spans="1:7" ht="25.5" x14ac:dyDescent="0.2">
      <c r="A104" s="16"/>
      <c r="B104" s="23" t="s">
        <v>104</v>
      </c>
      <c r="C104" s="17">
        <v>1</v>
      </c>
    </row>
    <row r="105" spans="1:7" ht="25.5" x14ac:dyDescent="0.2">
      <c r="A105" s="16"/>
      <c r="B105" s="23" t="s">
        <v>45</v>
      </c>
      <c r="C105" s="17">
        <v>2</v>
      </c>
    </row>
    <row r="106" spans="1:7" ht="25.5" x14ac:dyDescent="0.2">
      <c r="A106" s="16"/>
      <c r="B106" s="23" t="s">
        <v>46</v>
      </c>
      <c r="C106" s="17">
        <v>12</v>
      </c>
    </row>
    <row r="107" spans="1:7" ht="25.5" x14ac:dyDescent="0.2">
      <c r="A107" s="16"/>
      <c r="B107" s="23" t="s">
        <v>47</v>
      </c>
      <c r="C107" s="17">
        <v>1</v>
      </c>
    </row>
    <row r="108" spans="1:7" x14ac:dyDescent="0.2">
      <c r="A108" s="16"/>
      <c r="B108" s="23" t="s">
        <v>48</v>
      </c>
      <c r="C108" s="17">
        <v>2</v>
      </c>
    </row>
    <row r="109" spans="1:7" ht="26.25" customHeight="1" x14ac:dyDescent="0.2">
      <c r="A109" s="16"/>
      <c r="B109" s="23" t="s">
        <v>49</v>
      </c>
      <c r="C109" s="17">
        <v>3</v>
      </c>
    </row>
    <row r="110" spans="1:7" ht="25.5" x14ac:dyDescent="0.2">
      <c r="A110" s="16"/>
      <c r="B110" s="23" t="s">
        <v>6</v>
      </c>
      <c r="C110" s="17">
        <v>4</v>
      </c>
    </row>
    <row r="111" spans="1:7" ht="25.5" x14ac:dyDescent="0.2">
      <c r="A111" s="16"/>
      <c r="B111" s="23" t="s">
        <v>8</v>
      </c>
      <c r="C111" s="17">
        <v>2</v>
      </c>
    </row>
    <row r="112" spans="1:7" x14ac:dyDescent="0.2">
      <c r="A112" s="16"/>
      <c r="B112" s="23" t="s">
        <v>50</v>
      </c>
      <c r="C112" s="17">
        <v>2</v>
      </c>
    </row>
    <row r="113" spans="1:3" ht="63.75" customHeight="1" x14ac:dyDescent="0.2">
      <c r="A113" s="16"/>
      <c r="B113" s="23" t="s">
        <v>105</v>
      </c>
      <c r="C113" s="17">
        <v>5</v>
      </c>
    </row>
    <row r="114" spans="1:3" ht="13.5" thickBot="1" x14ac:dyDescent="0.25">
      <c r="A114" s="16"/>
      <c r="B114" s="23" t="s">
        <v>72</v>
      </c>
      <c r="C114" s="17">
        <v>14</v>
      </c>
    </row>
    <row r="115" spans="1:3" ht="15" customHeight="1" x14ac:dyDescent="0.2">
      <c r="A115" s="12" t="s">
        <v>134</v>
      </c>
      <c r="B115" s="52"/>
      <c r="C115" s="52"/>
    </row>
    <row r="116" spans="1:3" x14ac:dyDescent="0.2">
      <c r="A116" s="16"/>
      <c r="B116" s="36" t="s">
        <v>127</v>
      </c>
      <c r="C116" s="36"/>
    </row>
    <row r="117" spans="1:3" x14ac:dyDescent="0.2">
      <c r="A117" s="16"/>
      <c r="B117" s="14" t="s">
        <v>71</v>
      </c>
      <c r="C117" s="14" t="s">
        <v>0</v>
      </c>
    </row>
    <row r="118" spans="1:3" ht="26.25" customHeight="1" x14ac:dyDescent="0.2">
      <c r="A118" s="16"/>
      <c r="B118" s="17" t="s">
        <v>87</v>
      </c>
      <c r="C118" s="17">
        <v>6</v>
      </c>
    </row>
    <row r="119" spans="1:3" ht="25.5" x14ac:dyDescent="0.2">
      <c r="A119" s="16"/>
      <c r="B119" s="23" t="s">
        <v>106</v>
      </c>
      <c r="C119" s="17">
        <v>1</v>
      </c>
    </row>
    <row r="120" spans="1:3" ht="25.5" x14ac:dyDescent="0.2">
      <c r="A120" s="16"/>
      <c r="B120" s="23" t="s">
        <v>107</v>
      </c>
      <c r="C120" s="17">
        <v>5</v>
      </c>
    </row>
    <row r="121" spans="1:3" ht="25.5" x14ac:dyDescent="0.2">
      <c r="A121" s="16"/>
      <c r="B121" s="23" t="s">
        <v>46</v>
      </c>
      <c r="C121" s="17">
        <v>4</v>
      </c>
    </row>
    <row r="122" spans="1:3" x14ac:dyDescent="0.2">
      <c r="A122" s="16"/>
      <c r="B122" s="23" t="s">
        <v>48</v>
      </c>
      <c r="C122" s="17">
        <v>2</v>
      </c>
    </row>
    <row r="123" spans="1:3" ht="15" customHeight="1" thickBot="1" x14ac:dyDescent="0.25">
      <c r="A123" s="16"/>
      <c r="B123" s="23" t="s">
        <v>72</v>
      </c>
      <c r="C123" s="17">
        <v>6</v>
      </c>
    </row>
    <row r="124" spans="1:3" ht="15.75" customHeight="1" x14ac:dyDescent="0.2">
      <c r="A124" s="12" t="s">
        <v>135</v>
      </c>
      <c r="B124" s="52"/>
      <c r="C124" s="52"/>
    </row>
    <row r="125" spans="1:3" x14ac:dyDescent="0.2">
      <c r="A125" s="16"/>
      <c r="B125" s="36" t="s">
        <v>128</v>
      </c>
      <c r="C125" s="36"/>
    </row>
    <row r="126" spans="1:3" x14ac:dyDescent="0.2">
      <c r="A126" s="16"/>
      <c r="B126" s="14" t="s">
        <v>71</v>
      </c>
      <c r="C126" s="14" t="s">
        <v>0</v>
      </c>
    </row>
    <row r="127" spans="1:3" ht="25.5" x14ac:dyDescent="0.2">
      <c r="A127" s="16"/>
      <c r="B127" s="23" t="s">
        <v>51</v>
      </c>
      <c r="C127" s="17">
        <v>1</v>
      </c>
    </row>
    <row r="128" spans="1:3" ht="25.5" x14ac:dyDescent="0.2">
      <c r="A128" s="16"/>
      <c r="B128" s="23" t="s">
        <v>52</v>
      </c>
      <c r="C128" s="17">
        <v>5</v>
      </c>
    </row>
    <row r="129" spans="1:3" ht="25.5" x14ac:dyDescent="0.2">
      <c r="A129" s="16"/>
      <c r="B129" s="23" t="s">
        <v>121</v>
      </c>
      <c r="C129" s="17">
        <v>5</v>
      </c>
    </row>
    <row r="130" spans="1:3" x14ac:dyDescent="0.2">
      <c r="A130" s="16"/>
      <c r="B130" s="17" t="s">
        <v>87</v>
      </c>
      <c r="C130" s="17">
        <v>4</v>
      </c>
    </row>
    <row r="131" spans="1:3" ht="25.5" x14ac:dyDescent="0.2">
      <c r="A131" s="16"/>
      <c r="B131" s="23" t="s">
        <v>15</v>
      </c>
      <c r="C131" s="17">
        <v>1</v>
      </c>
    </row>
    <row r="132" spans="1:3" ht="25.5" x14ac:dyDescent="0.2">
      <c r="A132" s="16"/>
      <c r="B132" s="23" t="s">
        <v>108</v>
      </c>
      <c r="C132" s="17">
        <v>1</v>
      </c>
    </row>
    <row r="133" spans="1:3" ht="25.5" x14ac:dyDescent="0.2">
      <c r="A133" s="16"/>
      <c r="B133" s="23" t="s">
        <v>53</v>
      </c>
      <c r="C133" s="17">
        <v>2</v>
      </c>
    </row>
    <row r="134" spans="1:3" ht="25.5" x14ac:dyDescent="0.2">
      <c r="A134" s="16"/>
      <c r="B134" s="23" t="s">
        <v>30</v>
      </c>
      <c r="C134" s="17">
        <v>2</v>
      </c>
    </row>
    <row r="135" spans="1:3" ht="13.5" thickBot="1" x14ac:dyDescent="0.25">
      <c r="A135" s="16"/>
      <c r="B135" s="23" t="s">
        <v>72</v>
      </c>
      <c r="C135" s="17">
        <v>4</v>
      </c>
    </row>
    <row r="136" spans="1:3" ht="12.75" customHeight="1" x14ac:dyDescent="0.2">
      <c r="A136" s="12" t="s">
        <v>136</v>
      </c>
      <c r="B136" s="52"/>
      <c r="C136" s="52"/>
    </row>
    <row r="137" spans="1:3" x14ac:dyDescent="0.2">
      <c r="A137" s="16"/>
      <c r="B137" s="36" t="s">
        <v>54</v>
      </c>
      <c r="C137" s="36"/>
    </row>
    <row r="138" spans="1:3" x14ac:dyDescent="0.2">
      <c r="A138" s="16"/>
      <c r="B138" s="14" t="s">
        <v>71</v>
      </c>
      <c r="C138" s="14" t="s">
        <v>0</v>
      </c>
    </row>
    <row r="139" spans="1:3" x14ac:dyDescent="0.2">
      <c r="A139" s="16"/>
      <c r="B139" s="17" t="s">
        <v>87</v>
      </c>
      <c r="C139" s="17">
        <v>15</v>
      </c>
    </row>
    <row r="140" spans="1:3" ht="25.5" x14ac:dyDescent="0.2">
      <c r="A140" s="16"/>
      <c r="B140" s="23" t="s">
        <v>106</v>
      </c>
      <c r="C140" s="17">
        <v>2</v>
      </c>
    </row>
    <row r="141" spans="1:3" ht="25.5" x14ac:dyDescent="0.2">
      <c r="A141" s="16"/>
      <c r="B141" s="23" t="s">
        <v>44</v>
      </c>
      <c r="C141" s="17">
        <v>4</v>
      </c>
    </row>
    <row r="142" spans="1:3" ht="25.5" x14ac:dyDescent="0.2">
      <c r="A142" s="16"/>
      <c r="B142" s="23" t="s">
        <v>103</v>
      </c>
      <c r="C142" s="17">
        <v>1</v>
      </c>
    </row>
    <row r="143" spans="1:3" ht="25.5" x14ac:dyDescent="0.2">
      <c r="A143" s="16"/>
      <c r="B143" s="23" t="s">
        <v>55</v>
      </c>
      <c r="C143" s="17">
        <v>2</v>
      </c>
    </row>
    <row r="144" spans="1:3" ht="25.5" x14ac:dyDescent="0.2">
      <c r="A144" s="16"/>
      <c r="B144" s="23" t="s">
        <v>107</v>
      </c>
      <c r="C144" s="17">
        <v>2</v>
      </c>
    </row>
    <row r="145" spans="1:3" ht="25.5" x14ac:dyDescent="0.2">
      <c r="A145" s="16"/>
      <c r="B145" s="23" t="s">
        <v>46</v>
      </c>
      <c r="C145" s="17">
        <v>5</v>
      </c>
    </row>
    <row r="146" spans="1:3" ht="25.5" x14ac:dyDescent="0.2">
      <c r="A146" s="16"/>
      <c r="B146" s="23" t="s">
        <v>109</v>
      </c>
      <c r="C146" s="17">
        <v>1</v>
      </c>
    </row>
    <row r="147" spans="1:3" ht="25.5" x14ac:dyDescent="0.2">
      <c r="A147" s="16"/>
      <c r="B147" s="23" t="s">
        <v>56</v>
      </c>
      <c r="C147" s="17">
        <v>2</v>
      </c>
    </row>
    <row r="148" spans="1:3" ht="25.5" x14ac:dyDescent="0.2">
      <c r="A148" s="16"/>
      <c r="B148" s="23" t="s">
        <v>4</v>
      </c>
      <c r="C148" s="17">
        <v>1</v>
      </c>
    </row>
    <row r="149" spans="1:3" ht="25.5" x14ac:dyDescent="0.2">
      <c r="A149" s="16"/>
      <c r="B149" s="23" t="s">
        <v>5</v>
      </c>
      <c r="C149" s="17">
        <v>2</v>
      </c>
    </row>
    <row r="150" spans="1:3" x14ac:dyDescent="0.2">
      <c r="A150" s="16"/>
      <c r="B150" s="23" t="s">
        <v>48</v>
      </c>
      <c r="C150" s="17">
        <v>1</v>
      </c>
    </row>
    <row r="151" spans="1:3" x14ac:dyDescent="0.2">
      <c r="A151" s="16"/>
      <c r="B151" s="23" t="s">
        <v>57</v>
      </c>
      <c r="C151" s="17">
        <v>2</v>
      </c>
    </row>
    <row r="152" spans="1:3" ht="25.5" x14ac:dyDescent="0.2">
      <c r="A152" s="16"/>
      <c r="B152" s="23" t="s">
        <v>6</v>
      </c>
      <c r="C152" s="17">
        <v>1</v>
      </c>
    </row>
    <row r="153" spans="1:3" ht="25.5" x14ac:dyDescent="0.2">
      <c r="A153" s="16"/>
      <c r="B153" s="23" t="s">
        <v>7</v>
      </c>
      <c r="C153" s="17">
        <v>1</v>
      </c>
    </row>
    <row r="154" spans="1:3" ht="25.5" x14ac:dyDescent="0.2">
      <c r="A154" s="16"/>
      <c r="B154" s="23" t="s">
        <v>8</v>
      </c>
      <c r="C154" s="17">
        <v>2</v>
      </c>
    </row>
    <row r="155" spans="1:3" ht="25.5" x14ac:dyDescent="0.2">
      <c r="A155" s="16"/>
      <c r="B155" s="23" t="s">
        <v>110</v>
      </c>
      <c r="C155" s="17">
        <v>3</v>
      </c>
    </row>
    <row r="156" spans="1:3" x14ac:dyDescent="0.2">
      <c r="A156" s="16"/>
      <c r="B156" s="23" t="s">
        <v>72</v>
      </c>
      <c r="C156" s="17">
        <v>15</v>
      </c>
    </row>
    <row r="157" spans="1:3" x14ac:dyDescent="0.2">
      <c r="A157" s="16"/>
      <c r="B157" s="17" t="s">
        <v>87</v>
      </c>
      <c r="C157" s="17">
        <v>2</v>
      </c>
    </row>
    <row r="158" spans="1:3" x14ac:dyDescent="0.2">
      <c r="A158" s="16"/>
      <c r="B158" s="23" t="s">
        <v>11</v>
      </c>
      <c r="C158" s="17">
        <v>2</v>
      </c>
    </row>
    <row r="159" spans="1:3" x14ac:dyDescent="0.2">
      <c r="A159" s="16"/>
      <c r="B159" s="23" t="s">
        <v>111</v>
      </c>
      <c r="C159" s="17">
        <v>1</v>
      </c>
    </row>
    <row r="160" spans="1:3" x14ac:dyDescent="0.2">
      <c r="A160" s="16"/>
      <c r="B160" s="23" t="s">
        <v>21</v>
      </c>
      <c r="C160" s="17">
        <v>1</v>
      </c>
    </row>
    <row r="161" spans="1:3" ht="25.5" x14ac:dyDescent="0.2">
      <c r="A161" s="16"/>
      <c r="B161" s="23" t="s">
        <v>49</v>
      </c>
      <c r="C161" s="17">
        <v>2</v>
      </c>
    </row>
    <row r="162" spans="1:3" ht="25.5" x14ac:dyDescent="0.2">
      <c r="A162" s="16"/>
      <c r="B162" s="23" t="s">
        <v>28</v>
      </c>
      <c r="C162" s="17">
        <v>1</v>
      </c>
    </row>
    <row r="163" spans="1:3" ht="13.5" thickBot="1" x14ac:dyDescent="0.25">
      <c r="A163" s="16"/>
      <c r="B163" s="23" t="s">
        <v>72</v>
      </c>
      <c r="C163" s="17">
        <v>2</v>
      </c>
    </row>
    <row r="164" spans="1:3" ht="12.75" customHeight="1" x14ac:dyDescent="0.2">
      <c r="A164" s="12" t="s">
        <v>137</v>
      </c>
      <c r="B164" s="52"/>
      <c r="C164" s="52"/>
    </row>
    <row r="165" spans="1:3" x14ac:dyDescent="0.2">
      <c r="A165" s="16"/>
      <c r="B165" s="36" t="s">
        <v>129</v>
      </c>
      <c r="C165" s="36"/>
    </row>
    <row r="166" spans="1:3" x14ac:dyDescent="0.2">
      <c r="A166" s="16"/>
      <c r="B166" s="14" t="s">
        <v>71</v>
      </c>
      <c r="C166" s="14" t="s">
        <v>0</v>
      </c>
    </row>
    <row r="167" spans="1:3" x14ac:dyDescent="0.2">
      <c r="A167" s="16"/>
      <c r="B167" s="23" t="s">
        <v>122</v>
      </c>
      <c r="C167" s="17">
        <v>53</v>
      </c>
    </row>
    <row r="168" spans="1:3" ht="25.5" x14ac:dyDescent="0.2">
      <c r="A168" s="16"/>
      <c r="B168" s="23" t="s">
        <v>59</v>
      </c>
      <c r="C168" s="17">
        <v>18</v>
      </c>
    </row>
    <row r="169" spans="1:3" ht="25.5" x14ac:dyDescent="0.2">
      <c r="A169" s="16"/>
      <c r="B169" s="23" t="s">
        <v>60</v>
      </c>
      <c r="C169" s="17">
        <v>12</v>
      </c>
    </row>
    <row r="170" spans="1:3" ht="25.5" x14ac:dyDescent="0.2">
      <c r="A170" s="16"/>
      <c r="B170" s="23" t="s">
        <v>61</v>
      </c>
      <c r="C170" s="17">
        <v>53</v>
      </c>
    </row>
    <row r="171" spans="1:3" ht="25.5" x14ac:dyDescent="0.2">
      <c r="A171" s="16"/>
      <c r="B171" s="23" t="s">
        <v>62</v>
      </c>
      <c r="C171" s="17">
        <v>35</v>
      </c>
    </row>
    <row r="172" spans="1:3" ht="25.5" x14ac:dyDescent="0.2">
      <c r="A172" s="16"/>
      <c r="B172" s="23" t="s">
        <v>63</v>
      </c>
      <c r="C172" s="17">
        <v>24</v>
      </c>
    </row>
    <row r="173" spans="1:3" ht="25.5" x14ac:dyDescent="0.2">
      <c r="A173" s="16"/>
      <c r="B173" s="23" t="s">
        <v>64</v>
      </c>
      <c r="C173" s="17">
        <v>8</v>
      </c>
    </row>
    <row r="174" spans="1:3" ht="25.5" x14ac:dyDescent="0.2">
      <c r="A174" s="16"/>
      <c r="B174" s="23" t="s">
        <v>65</v>
      </c>
      <c r="C174" s="17">
        <v>32</v>
      </c>
    </row>
    <row r="175" spans="1:3" ht="25.5" x14ac:dyDescent="0.2">
      <c r="A175" s="16"/>
      <c r="B175" s="23" t="s">
        <v>66</v>
      </c>
      <c r="C175" s="17">
        <v>40</v>
      </c>
    </row>
    <row r="176" spans="1:3" x14ac:dyDescent="0.2">
      <c r="A176" s="16"/>
      <c r="B176" s="17" t="s">
        <v>87</v>
      </c>
      <c r="C176" s="17">
        <v>44</v>
      </c>
    </row>
    <row r="177" spans="1:3" ht="25.5" x14ac:dyDescent="0.2">
      <c r="A177" s="16"/>
      <c r="B177" s="23" t="s">
        <v>67</v>
      </c>
      <c r="C177" s="17">
        <v>1</v>
      </c>
    </row>
    <row r="178" spans="1:3" ht="25.5" x14ac:dyDescent="0.2">
      <c r="A178" s="16"/>
      <c r="B178" s="23" t="s">
        <v>17</v>
      </c>
      <c r="C178" s="17">
        <v>11</v>
      </c>
    </row>
    <row r="179" spans="1:3" ht="25.5" x14ac:dyDescent="0.2">
      <c r="A179" s="16"/>
      <c r="B179" s="23" t="s">
        <v>99</v>
      </c>
      <c r="C179" s="17">
        <v>1</v>
      </c>
    </row>
    <row r="180" spans="1:3" ht="25.5" x14ac:dyDescent="0.2">
      <c r="A180" s="16"/>
      <c r="B180" s="23" t="s">
        <v>95</v>
      </c>
      <c r="C180" s="17">
        <v>1</v>
      </c>
    </row>
    <row r="181" spans="1:3" ht="25.5" x14ac:dyDescent="0.2">
      <c r="A181" s="16"/>
      <c r="B181" s="23" t="s">
        <v>18</v>
      </c>
      <c r="C181" s="17">
        <v>11</v>
      </c>
    </row>
    <row r="182" spans="1:3" ht="25.5" x14ac:dyDescent="0.2">
      <c r="A182" s="16"/>
      <c r="B182" s="23" t="s">
        <v>19</v>
      </c>
      <c r="C182" s="17">
        <v>1</v>
      </c>
    </row>
    <row r="183" spans="1:3" ht="25.5" x14ac:dyDescent="0.2">
      <c r="A183" s="16"/>
      <c r="B183" s="23" t="s">
        <v>97</v>
      </c>
      <c r="C183" s="17">
        <v>3</v>
      </c>
    </row>
    <row r="184" spans="1:3" ht="25.5" x14ac:dyDescent="0.2">
      <c r="A184" s="16"/>
      <c r="B184" s="23" t="s">
        <v>24</v>
      </c>
      <c r="C184" s="17">
        <v>6</v>
      </c>
    </row>
    <row r="185" spans="1:3" ht="25.5" x14ac:dyDescent="0.2">
      <c r="A185" s="16"/>
      <c r="B185" s="23" t="s">
        <v>112</v>
      </c>
      <c r="C185" s="17">
        <v>1</v>
      </c>
    </row>
    <row r="186" spans="1:3" ht="25.5" x14ac:dyDescent="0.2">
      <c r="A186" s="16"/>
      <c r="B186" s="23" t="s">
        <v>25</v>
      </c>
      <c r="C186" s="17">
        <v>11</v>
      </c>
    </row>
    <row r="187" spans="1:3" ht="25.5" x14ac:dyDescent="0.2">
      <c r="A187" s="16"/>
      <c r="B187" s="23" t="s">
        <v>26</v>
      </c>
      <c r="C187" s="17">
        <v>4</v>
      </c>
    </row>
    <row r="188" spans="1:3" ht="25.5" x14ac:dyDescent="0.2">
      <c r="A188" s="16"/>
      <c r="B188" s="23" t="s">
        <v>35</v>
      </c>
      <c r="C188" s="17">
        <v>8</v>
      </c>
    </row>
    <row r="189" spans="1:3" ht="25.5" x14ac:dyDescent="0.2">
      <c r="A189" s="16"/>
      <c r="B189" s="23" t="s">
        <v>36</v>
      </c>
      <c r="C189" s="17">
        <v>6</v>
      </c>
    </row>
    <row r="190" spans="1:3" ht="25.5" x14ac:dyDescent="0.2">
      <c r="A190" s="16"/>
      <c r="B190" s="23" t="s">
        <v>38</v>
      </c>
      <c r="C190" s="17">
        <v>5</v>
      </c>
    </row>
    <row r="191" spans="1:3" ht="25.5" x14ac:dyDescent="0.2">
      <c r="A191" s="16"/>
      <c r="B191" s="23" t="s">
        <v>42</v>
      </c>
      <c r="C191" s="17">
        <v>10</v>
      </c>
    </row>
    <row r="192" spans="1:3" ht="25.5" x14ac:dyDescent="0.2">
      <c r="A192" s="16"/>
      <c r="B192" s="23" t="s">
        <v>39</v>
      </c>
      <c r="C192" s="17">
        <v>4</v>
      </c>
    </row>
    <row r="193" spans="1:3" ht="25.5" x14ac:dyDescent="0.2">
      <c r="A193" s="16"/>
      <c r="B193" s="23" t="s">
        <v>68</v>
      </c>
      <c r="C193" s="17">
        <v>3</v>
      </c>
    </row>
    <row r="194" spans="1:3" ht="25.5" x14ac:dyDescent="0.2">
      <c r="A194" s="16"/>
      <c r="B194" s="23" t="s">
        <v>69</v>
      </c>
      <c r="C194" s="17">
        <v>1</v>
      </c>
    </row>
    <row r="195" spans="1:3" ht="25.5" x14ac:dyDescent="0.2">
      <c r="A195" s="16"/>
      <c r="B195" s="23" t="s">
        <v>41</v>
      </c>
      <c r="C195" s="17">
        <v>6</v>
      </c>
    </row>
    <row r="196" spans="1:3" ht="25.5" x14ac:dyDescent="0.2">
      <c r="A196" s="16"/>
      <c r="B196" s="23" t="s">
        <v>70</v>
      </c>
      <c r="C196" s="17">
        <v>3</v>
      </c>
    </row>
    <row r="197" spans="1:3" x14ac:dyDescent="0.2">
      <c r="A197" s="16"/>
      <c r="B197" s="23" t="s">
        <v>113</v>
      </c>
      <c r="C197" s="17">
        <v>54</v>
      </c>
    </row>
    <row r="198" spans="1:3" x14ac:dyDescent="0.2">
      <c r="A198" s="16"/>
      <c r="B198" s="23" t="s">
        <v>73</v>
      </c>
      <c r="C198" s="17">
        <v>54</v>
      </c>
    </row>
  </sheetData>
  <sheetProtection password="E22B" sheet="1" objects="1" scenarios="1"/>
  <mergeCells count="46">
    <mergeCell ref="A136:A163"/>
    <mergeCell ref="B136:C136"/>
    <mergeCell ref="B137:C137"/>
    <mergeCell ref="A164:A198"/>
    <mergeCell ref="B164:C164"/>
    <mergeCell ref="B165:C165"/>
    <mergeCell ref="A115:A123"/>
    <mergeCell ref="B115:C115"/>
    <mergeCell ref="B116:C116"/>
    <mergeCell ref="A124:A135"/>
    <mergeCell ref="B124:C124"/>
    <mergeCell ref="B125:C125"/>
    <mergeCell ref="F56:G56"/>
    <mergeCell ref="A73:A95"/>
    <mergeCell ref="B73:C73"/>
    <mergeCell ref="B74:C74"/>
    <mergeCell ref="F90:G90"/>
    <mergeCell ref="E91:E101"/>
    <mergeCell ref="F91:G91"/>
    <mergeCell ref="A96:A114"/>
    <mergeCell ref="B96:C96"/>
    <mergeCell ref="B97:C97"/>
    <mergeCell ref="A23:A72"/>
    <mergeCell ref="B23:C23"/>
    <mergeCell ref="E23:E40"/>
    <mergeCell ref="F23:G23"/>
    <mergeCell ref="B24:C24"/>
    <mergeCell ref="F41:G41"/>
    <mergeCell ref="E42:E54"/>
    <mergeCell ref="F42:G42"/>
    <mergeCell ref="F55:G55"/>
    <mergeCell ref="E56:E89"/>
    <mergeCell ref="A5:G5"/>
    <mergeCell ref="A6:G6"/>
    <mergeCell ref="A7:G7"/>
    <mergeCell ref="A9:C9"/>
    <mergeCell ref="F9:G9"/>
    <mergeCell ref="A10:A22"/>
    <mergeCell ref="B10:C10"/>
    <mergeCell ref="E10:E21"/>
    <mergeCell ref="F10:G10"/>
    <mergeCell ref="F22:G22"/>
    <mergeCell ref="A1:G1"/>
    <mergeCell ref="A2:G2"/>
    <mergeCell ref="A3:G3"/>
    <mergeCell ref="A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ANEXO 2</vt:lpstr>
      <vt:lpstr>ANEXO 3</vt:lpstr>
      <vt:lpstr>ANEXO 7</vt:lpstr>
      <vt:lpstr>'ANEXO 2'!_GoBack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Humberto Vasquez Montoya</dc:creator>
  <cp:lastModifiedBy>Catalina Molina Betancur</cp:lastModifiedBy>
  <dcterms:created xsi:type="dcterms:W3CDTF">2018-03-07T13:20:02Z</dcterms:created>
  <dcterms:modified xsi:type="dcterms:W3CDTF">2018-04-20T23:03:04Z</dcterms:modified>
</cp:coreProperties>
</file>