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240" yWindow="360" windowWidth="12735" windowHeight="7635"/>
  </bookViews>
  <sheets>
    <sheet name="ANEXO 3" sheetId="10" r:id="rId1"/>
  </sheets>
  <definedNames>
    <definedName name="_xlnm.Print_Area" localSheetId="0">'ANEXO 3'!$A$1:$AA$603</definedName>
  </definedNames>
  <calcPr calcId="145621"/>
</workbook>
</file>

<file path=xl/calcChain.xml><?xml version="1.0" encoding="utf-8"?>
<calcChain xmlns="http://schemas.openxmlformats.org/spreadsheetml/2006/main">
  <c r="E566" i="10" l="1"/>
  <c r="E567" i="10" s="1"/>
  <c r="G560" i="10" l="1"/>
  <c r="G559" i="10"/>
  <c r="G552" i="10"/>
  <c r="G551" i="10"/>
  <c r="G480" i="10"/>
  <c r="G467" i="10"/>
  <c r="G454" i="10"/>
  <c r="G441" i="10"/>
  <c r="G428" i="10"/>
  <c r="G414" i="10"/>
  <c r="G402" i="10"/>
  <c r="G389" i="10"/>
  <c r="G375" i="10"/>
  <c r="G331" i="10"/>
  <c r="G330" i="10"/>
  <c r="G323" i="10"/>
  <c r="G322" i="10"/>
  <c r="G304" i="10"/>
  <c r="G290" i="10"/>
  <c r="G273" i="10"/>
  <c r="G259" i="10"/>
  <c r="G245" i="10"/>
  <c r="G231" i="10"/>
  <c r="G204" i="10"/>
  <c r="G190" i="10"/>
  <c r="G176" i="10"/>
  <c r="G163" i="10"/>
  <c r="G149" i="10"/>
  <c r="G135" i="10"/>
  <c r="G121" i="10"/>
  <c r="G107" i="10"/>
  <c r="G90" i="10"/>
  <c r="G76" i="10"/>
  <c r="G62" i="10"/>
  <c r="G48" i="10"/>
  <c r="G34" i="10"/>
  <c r="G20" i="10"/>
  <c r="G6" i="10"/>
  <c r="G566" i="10" s="1"/>
  <c r="G568" i="10" s="1"/>
  <c r="E19" i="10"/>
  <c r="G553" i="10" l="1"/>
  <c r="G554" i="10" s="1"/>
  <c r="G555" i="10" s="1"/>
  <c r="G324" i="10"/>
  <c r="G325" i="10" s="1"/>
  <c r="G326" i="10" s="1"/>
  <c r="G561" i="10"/>
  <c r="G562" i="10" s="1"/>
  <c r="G563" i="10" s="1"/>
  <c r="G332" i="10"/>
  <c r="G333" i="10" s="1"/>
  <c r="G334" i="10" s="1"/>
  <c r="G298" i="10"/>
  <c r="G284" i="10"/>
  <c r="G267" i="10"/>
  <c r="G253" i="10"/>
  <c r="G239" i="10"/>
  <c r="G225" i="10"/>
  <c r="G212" i="10"/>
  <c r="G198" i="10"/>
  <c r="G184" i="10"/>
  <c r="G157" i="10"/>
  <c r="G143" i="10"/>
  <c r="G129" i="10"/>
  <c r="G115" i="10"/>
  <c r="G84" i="10"/>
  <c r="G70" i="10"/>
  <c r="G56" i="10"/>
  <c r="G42" i="10"/>
  <c r="G28" i="10"/>
  <c r="G533" i="10" l="1"/>
  <c r="G534" i="10" s="1"/>
  <c r="G410" i="10"/>
  <c r="G515" i="10"/>
  <c r="G516" i="10" s="1"/>
  <c r="G502" i="10"/>
  <c r="G503" i="10" s="1"/>
  <c r="G489" i="10"/>
  <c r="G490" i="10" s="1"/>
  <c r="G476" i="10"/>
  <c r="G462" i="10"/>
  <c r="G463" i="10" s="1"/>
  <c r="G450" i="10"/>
  <c r="G437" i="10"/>
  <c r="G101" i="10"/>
  <c r="G397" i="10"/>
  <c r="G398" i="10" s="1"/>
  <c r="G384" i="10"/>
  <c r="G385" i="10" s="1"/>
  <c r="G370" i="10"/>
  <c r="G371" i="10" s="1"/>
  <c r="G357" i="10"/>
  <c r="G336" i="10"/>
  <c r="G337" i="10" s="1"/>
  <c r="G299" i="10"/>
  <c r="G300" i="10" s="1"/>
  <c r="G285" i="10"/>
  <c r="G286" i="10" s="1"/>
  <c r="G268" i="10"/>
  <c r="G269" i="10" s="1"/>
  <c r="G254" i="10"/>
  <c r="G255" i="10" s="1"/>
  <c r="G240" i="10"/>
  <c r="G241" i="10" s="1"/>
  <c r="G226" i="10"/>
  <c r="G227" i="10" s="1"/>
  <c r="G213" i="10"/>
  <c r="G214" i="10" s="1"/>
  <c r="G199" i="10"/>
  <c r="G200" i="10" s="1"/>
  <c r="G185" i="10"/>
  <c r="G186" i="10" s="1"/>
  <c r="G171" i="10"/>
  <c r="G172" i="10" s="1"/>
  <c r="G158" i="10"/>
  <c r="G159" i="10" s="1"/>
  <c r="G144" i="10"/>
  <c r="G145" i="10" s="1"/>
  <c r="G130" i="10"/>
  <c r="G131" i="10" s="1"/>
  <c r="G116" i="10"/>
  <c r="G117" i="10" s="1"/>
  <c r="G85" i="10"/>
  <c r="G86" i="10" s="1"/>
  <c r="G71" i="10"/>
  <c r="G72" i="10" s="1"/>
  <c r="G57" i="10"/>
  <c r="G58" i="10" s="1"/>
  <c r="G43" i="10"/>
  <c r="G44" i="10" s="1"/>
  <c r="G29" i="10"/>
  <c r="G30" i="10" s="1"/>
  <c r="G14" i="10"/>
  <c r="G102" i="10" l="1"/>
  <c r="G103" i="10" s="1"/>
  <c r="G15" i="10"/>
  <c r="G16" i="10" s="1"/>
  <c r="G340" i="10"/>
  <c r="G341" i="10" s="1"/>
  <c r="G342" i="10" s="1"/>
  <c r="G423" i="10"/>
  <c r="G538" i="10" l="1"/>
  <c r="G539" i="10" s="1"/>
</calcChain>
</file>

<file path=xl/sharedStrings.xml><?xml version="1.0" encoding="utf-8"?>
<sst xmlns="http://schemas.openxmlformats.org/spreadsheetml/2006/main" count="655" uniqueCount="172">
  <si>
    <t>REFERENCIA</t>
  </si>
  <si>
    <t>DESCRIPCION</t>
  </si>
  <si>
    <t>SUBTOTAL</t>
  </si>
  <si>
    <t>TOTAL</t>
  </si>
  <si>
    <t>IVA 19%</t>
  </si>
  <si>
    <t>PRIMER NIVEL</t>
  </si>
  <si>
    <t>SUBSECRETARIA</t>
  </si>
  <si>
    <t>Enchapado en Formica F - 8</t>
  </si>
  <si>
    <t>SALA REUNIONES DESPACHO</t>
  </si>
  <si>
    <t>Puesto de Trabajo 1.80x1.35</t>
  </si>
  <si>
    <t xml:space="preserve">Mesa de 1.20x3.00 </t>
  </si>
  <si>
    <t>en Aglomerado</t>
  </si>
  <si>
    <t>MODULO DE RECEPCION - 2 PUESTOS</t>
  </si>
  <si>
    <t>Modulo de 2.40x1.50</t>
  </si>
  <si>
    <t>Incluye Archivador (2)</t>
  </si>
  <si>
    <t>SALA DE ESPERA</t>
  </si>
  <si>
    <t>LIDER DE PROGRAMACION</t>
  </si>
  <si>
    <t>Incluye Archivador</t>
  </si>
  <si>
    <t>PLANEACION Y FINANCIERA</t>
  </si>
  <si>
    <t>SISTEMAS</t>
  </si>
  <si>
    <t>COMUNICACIONES</t>
  </si>
  <si>
    <t>PROYECTOS ESPECIALES</t>
  </si>
  <si>
    <t>FACTURACION</t>
  </si>
  <si>
    <t>MENSAJERIA</t>
  </si>
  <si>
    <t>Puesto de Trabajo de 1.35x60</t>
  </si>
  <si>
    <t>AUXILIAR ADMINISTRATIVA</t>
  </si>
  <si>
    <t>JURIDICA</t>
  </si>
  <si>
    <t>Sofa de 2 Puestos</t>
  </si>
  <si>
    <t>AREA DE CARNETIZACION</t>
  </si>
  <si>
    <t>TAQUILLA ATENCION PUBLICO</t>
  </si>
  <si>
    <t>MEDELLIN DIGITAL</t>
  </si>
  <si>
    <t>RECEPCION</t>
  </si>
  <si>
    <t>Modulo Recepcion de 1.80x1.50</t>
  </si>
  <si>
    <t>,</t>
  </si>
  <si>
    <t>SOTANO</t>
  </si>
  <si>
    <t>LOCKER - VIGILANTE</t>
  </si>
  <si>
    <t>LK - 15</t>
  </si>
  <si>
    <t xml:space="preserve">MANTENIMIENTO </t>
  </si>
  <si>
    <t xml:space="preserve">CONSERVACION Y RECUPERACION DE ARCHIVO </t>
  </si>
  <si>
    <t>LA SOCIAL</t>
  </si>
  <si>
    <t>LIDER DE PROYECTO</t>
  </si>
  <si>
    <t>RADIO - MONITOREO - SEGURIDAD</t>
  </si>
  <si>
    <t>OPERATIVA</t>
  </si>
  <si>
    <t>REGULACION</t>
  </si>
  <si>
    <t>SALA DE REUNIONES 3 - 4</t>
  </si>
  <si>
    <t>PUESTO IMPRESORA</t>
  </si>
  <si>
    <t>Mesa de 90x60</t>
  </si>
  <si>
    <t>ARCHIVO RODANTE</t>
  </si>
  <si>
    <t>3 Modulos Dobles</t>
  </si>
  <si>
    <t>2 Modulos Sencillos</t>
  </si>
  <si>
    <t>OFERTAS</t>
  </si>
  <si>
    <t>JURIDICA ABOGADOS</t>
  </si>
  <si>
    <t xml:space="preserve">PUBLICIDA EXTERNA VISUAL </t>
  </si>
  <si>
    <t>PUBLICIDA EXTERNA VISUAL PUESTO DE TRABAJO</t>
  </si>
  <si>
    <t>LIDER REGULACION</t>
  </si>
  <si>
    <t>LIDER DE PROYECTO AUXILIAR</t>
  </si>
  <si>
    <t>LIDER OPERATIVAS</t>
  </si>
  <si>
    <t>PANELERIA</t>
  </si>
  <si>
    <t>Panle h=130, Estructura Metalica, Mixto - Vidrio y Tela Vinilica, Espesor 5cm</t>
  </si>
  <si>
    <t>Panel h=200, Estructura Metalica, Mixto - Vidrio y Tela Vinilica, Espesor 5cm</t>
  </si>
  <si>
    <t>PANELES h=200</t>
  </si>
  <si>
    <t>90x200</t>
  </si>
  <si>
    <t>60x200</t>
  </si>
  <si>
    <t>PANELES h=130</t>
  </si>
  <si>
    <t>NOTA:</t>
  </si>
  <si>
    <t>Estas imágenes son de referencia</t>
  </si>
  <si>
    <t>Cordial saludo,</t>
  </si>
  <si>
    <t>CRUZ STELLA POSADA</t>
  </si>
  <si>
    <t>Coordinadora de Proyectos</t>
  </si>
  <si>
    <t>Móvil:  3188509884</t>
  </si>
  <si>
    <t>No incluye Silleteria</t>
  </si>
  <si>
    <t>Especificaciones Tecnicas</t>
  </si>
  <si>
    <t>PUESTO DE TRABAJO - SUBSECRETARIA ESPACIO PUBLICO</t>
  </si>
  <si>
    <t>Puesto de Trabajo:</t>
  </si>
  <si>
    <t xml:space="preserve">   Acabados en Lamina, Tela Vinilica y Vidrio Claro. H= 1.30 - 1.65</t>
  </si>
  <si>
    <t xml:space="preserve">        Entrepaños en Lamina de Acero Coll Rolled en calibre 22</t>
  </si>
  <si>
    <t xml:space="preserve">        Frente en en Lamina de Acero Coll Rolled en calibre 20</t>
  </si>
  <si>
    <t xml:space="preserve">        Pintura Electrostatica</t>
  </si>
  <si>
    <t>Retorno 1.20x60</t>
  </si>
  <si>
    <t xml:space="preserve">En Aglomerado de 30mm </t>
  </si>
  <si>
    <t>Enchapado en Formica F - 8, Retorno 1.20x60</t>
  </si>
  <si>
    <t xml:space="preserve">Mesa Reuniones D=.90, En Aglomerado de 30mm </t>
  </si>
  <si>
    <t>Con Power Dock (caja para tomas)</t>
  </si>
  <si>
    <t>Pedestales Entamborados</t>
  </si>
  <si>
    <t>Baldosas Enchapadas en Formica</t>
  </si>
  <si>
    <t>Medidas del Sofa:</t>
  </si>
  <si>
    <t>Ancho: 1.24</t>
  </si>
  <si>
    <t>Profundiad: .67</t>
  </si>
  <si>
    <t>Alto: .80</t>
  </si>
  <si>
    <t>Enchapado en formica F - 8</t>
  </si>
  <si>
    <t>Estructura Metalica</t>
  </si>
  <si>
    <t>Medidas: Frente: 40, Fondo: 56, Altura: .68</t>
  </si>
  <si>
    <t>El puesto tiene pasacables y faldon en lamina perforada</t>
  </si>
  <si>
    <t>90x130</t>
  </si>
  <si>
    <t>60x130</t>
  </si>
  <si>
    <t>Puesto de Trabajo 1.50x1.35</t>
  </si>
  <si>
    <t>Retorno 75x60</t>
  </si>
  <si>
    <t>Estanteria para Bodega de 90.5x30</t>
  </si>
  <si>
    <t>Angulos calibre 14, Con Entrepaños (7) calibre 22</t>
  </si>
  <si>
    <t>Pintura electrostatica</t>
  </si>
  <si>
    <t xml:space="preserve">En aglomerado de 30mm </t>
  </si>
  <si>
    <t>Con Pasacables</t>
  </si>
  <si>
    <t>Baldosa Superior en Vidrio Claro</t>
  </si>
  <si>
    <t>Con Superficie Mostrador Enchapada en Fomica F- 8</t>
  </si>
  <si>
    <t>Incluye Pasacables</t>
  </si>
  <si>
    <t xml:space="preserve">Pintura Electrostatica </t>
  </si>
  <si>
    <t>Medidas: Frente .36, Fondo: .38, Altura: 2.10</t>
  </si>
  <si>
    <t>Incluye Porta Candado</t>
  </si>
  <si>
    <t>No tiene Entrepaños</t>
  </si>
  <si>
    <t>Puesto de Trabajo 1.50x1.50</t>
  </si>
  <si>
    <t>Retorno 90x60</t>
  </si>
  <si>
    <t>Pedestal tipo H</t>
  </si>
  <si>
    <t>Pintura Electroestatica</t>
  </si>
  <si>
    <t>Estanterias altura 2.00 y 2.40 mts. Opciones de entrepaños de 30 0 40 cms.</t>
  </si>
  <si>
    <t xml:space="preserve">Altura total del archivo rodante 2.14 cuando se usa estanteria de 2.00 mts </t>
  </si>
  <si>
    <t>Acabados en pintura electroestatica en polvo: Gris plata, nopal, negro, aluminio</t>
  </si>
  <si>
    <t xml:space="preserve">carros de cierre y rieles en T por donde se desplazan dichos carros. </t>
  </si>
  <si>
    <t xml:space="preserve"> templetes y angulos calibre 16. </t>
  </si>
  <si>
    <t xml:space="preserve">Un carro esta se compone de: un cuerpo de estanteria de uña con entrepaños en lamina calibre 22, </t>
  </si>
  <si>
    <t>Frentes en lamina cold rolled calibre 22 y sistema mecanico</t>
  </si>
  <si>
    <t>Tiene Riel Antivuelco para Archivo Rodante</t>
  </si>
  <si>
    <t>Riel en T para Soporte de Carros</t>
  </si>
  <si>
    <t>Enchapado en Formica F - 8, incluye rchivador y Mesa de Reuniones</t>
  </si>
  <si>
    <t xml:space="preserve">Archivador Movil </t>
  </si>
  <si>
    <t xml:space="preserve">Pedestal Tubo Eliptico 1.9 Calibre 18 y 16 Cromado </t>
  </si>
  <si>
    <t>Lamina de Acero Coll Rolled Calibre 22</t>
  </si>
  <si>
    <t>Estructura Metalica en Lamina de Acero Coll Rolled Calibre 20</t>
  </si>
  <si>
    <t>Superficie de Trabajo en Aglomerado de 30 mm</t>
  </si>
  <si>
    <t>Enchapado en Fomica F - 8</t>
  </si>
  <si>
    <t>Incluye 2 Sofas de 2 Puestos y Mesa Auxiliar</t>
  </si>
  <si>
    <t xml:space="preserve">Estructura Interna en Madera y Espuma Densidad 60, Tapizado en Tela Vinilica </t>
  </si>
  <si>
    <t>Mesa Auxiliar: 90x60, Superficie en Aglomerado de 19mm y Enchapado en formica F - 8</t>
  </si>
  <si>
    <t xml:space="preserve">Pedestales Cilindricos </t>
  </si>
  <si>
    <t>El archivador es de Piso 2x1, un Cajon para Archivo, 2 Cajones Pequeños</t>
  </si>
  <si>
    <t>No incluye Gabinete Superior</t>
  </si>
  <si>
    <t>El Puesto tiene Pasacables y Faldon en Lamina Perforada</t>
  </si>
  <si>
    <t>El Archivador es de Piso 2x1, un Cajon para Archivo, 2 Cajones Pequeños</t>
  </si>
  <si>
    <t>No Incluye Gabinete Superior</t>
  </si>
  <si>
    <t>No Incluye Paneles Laterales</t>
  </si>
  <si>
    <t>En Aglomerado de 30mm Enchapado en Formica F - 8</t>
  </si>
  <si>
    <t>Paneles Taquilla de 90x2.00 (Altura) y de 60x2.00</t>
  </si>
  <si>
    <t>Estructura Metalica en Lamina de Acero Coll Rolled</t>
  </si>
  <si>
    <t>Baldosas Enchapadas en Tela Vinilica</t>
  </si>
  <si>
    <t>Superficie Taquilla en Aglomerado de 25mm, Enchapado en Formica F - 8</t>
  </si>
  <si>
    <t>Conformada por Paneles de 90x60 Altura .90</t>
  </si>
  <si>
    <t>Estructura Metalica, Pintura Electrostatica</t>
  </si>
  <si>
    <t>Baldosas en Lamina y Tela Vinilica</t>
  </si>
  <si>
    <t xml:space="preserve">Locker de 5 Compartimientos </t>
  </si>
  <si>
    <t>Fabricado en Lamina de Acero Coll Roled Calibre 22</t>
  </si>
  <si>
    <t>No incluye Paneles Laterales</t>
  </si>
  <si>
    <t>En Aglomerado</t>
  </si>
  <si>
    <t>con Pasacable, la Alimentacion para Cableado puede ser por los Pedestales</t>
  </si>
  <si>
    <t>Lamina de Acero Coll Rolled, Calibre 22</t>
  </si>
  <si>
    <t>El Sistema de Archivo Rodante esta Compuesto por Carros fijos, carros rodantes,</t>
  </si>
  <si>
    <t>CANTIDAD</t>
  </si>
  <si>
    <r>
      <rPr>
        <b/>
        <u/>
        <sz val="16"/>
        <color theme="1"/>
        <rFont val="Arial"/>
        <family val="2"/>
      </rPr>
      <t>Superficie</t>
    </r>
    <r>
      <rPr>
        <sz val="16"/>
        <color theme="1"/>
        <rFont val="Arial"/>
        <family val="2"/>
      </rPr>
      <t xml:space="preserve"> en Aglomerado de 30mm en Formica F - 8</t>
    </r>
  </si>
  <si>
    <r>
      <rPr>
        <b/>
        <u/>
        <sz val="16"/>
        <color theme="1"/>
        <rFont val="Arial"/>
        <family val="2"/>
      </rPr>
      <t>Pedestales</t>
    </r>
    <r>
      <rPr>
        <sz val="16"/>
        <color theme="1"/>
        <rFont val="Arial"/>
        <family val="2"/>
      </rPr>
      <t xml:space="preserve"> en Tuberia Redonda, Pintura Electrostatica</t>
    </r>
  </si>
  <si>
    <r>
      <rPr>
        <b/>
        <u/>
        <sz val="16"/>
        <color theme="1"/>
        <rFont val="Arial"/>
        <family val="2"/>
      </rPr>
      <t xml:space="preserve">Archivadores </t>
    </r>
    <r>
      <rPr>
        <sz val="16"/>
        <color theme="1"/>
        <rFont val="Arial"/>
        <family val="2"/>
      </rPr>
      <t>Lamina en Acero Coll Rolled de Calibre 22, Pintura Electrostatica</t>
    </r>
  </si>
  <si>
    <r>
      <rPr>
        <b/>
        <u/>
        <sz val="16"/>
        <color theme="1"/>
        <rFont val="Arial"/>
        <family val="2"/>
      </rPr>
      <t>Paneles</t>
    </r>
    <r>
      <rPr>
        <u/>
        <sz val="16"/>
        <color theme="1"/>
        <rFont val="Arial"/>
        <family val="2"/>
      </rPr>
      <t xml:space="preserve"> </t>
    </r>
    <r>
      <rPr>
        <sz val="16"/>
        <color theme="1"/>
        <rFont val="Arial"/>
        <family val="2"/>
      </rPr>
      <t xml:space="preserve">Estructura Metalica en Lamina de Acero Coll Rolled, Calibre 22 Tipo Baldosa, </t>
    </r>
  </si>
  <si>
    <r>
      <rPr>
        <b/>
        <u/>
        <sz val="16"/>
        <color theme="1"/>
        <rFont val="Arial"/>
        <family val="2"/>
      </rPr>
      <t>Archivo Rodante:</t>
    </r>
    <r>
      <rPr>
        <u/>
        <sz val="16"/>
        <color theme="1"/>
        <rFont val="Arial"/>
        <family val="2"/>
      </rPr>
      <t xml:space="preserve"> </t>
    </r>
    <r>
      <rPr>
        <sz val="16"/>
        <color theme="1"/>
        <rFont val="Arial"/>
        <family val="2"/>
      </rPr>
      <t xml:space="preserve">Estanteria en Lamina de Acero Coll Rolled en calibre 14 </t>
    </r>
  </si>
  <si>
    <t>No Incluye Gabinete Superior
El Puesto tiene Pasacables y Faldon en Lamina Perforada</t>
  </si>
  <si>
    <r>
      <t xml:space="preserve">NOTAS: 
</t>
    </r>
    <r>
      <rPr>
        <sz val="16"/>
        <color indexed="8"/>
        <rFont val="Arial"/>
        <family val="2"/>
      </rPr>
      <t>1. Incluye Accesorios, Enganches, Parales, Terminales, mano de obra y todos aquellos requeridos para la adecuada instalación de los elementos requeridos
2. Las imágenes son de referencia, el diseño definitivo y los colores requeridos deberán ser aprobados por parte de la Subsecretaría de Espacio público y la ESU antes de iniciar la producción de la totalidad de los ítems requeridos.</t>
    </r>
  </si>
  <si>
    <t>ANEXO NO. 3  - FORMULARIO DE PROPUESTA ECONÓMICA</t>
  </si>
  <si>
    <t>VALOR UNITARIO (ANTES DE IVA)</t>
  </si>
  <si>
    <t>SUBTOTAL (ANTES DE IVA)</t>
  </si>
  <si>
    <t>PRESUPUESTO CALCULADO ESU IVA INCLUIDO</t>
  </si>
  <si>
    <t>IVA________</t>
  </si>
  <si>
    <t>TOTAL IVA INCLUIDO</t>
  </si>
  <si>
    <t xml:space="preserve">VALOR TOTAL EN LETRAS: _________________________________________________________________
_____________________________________ (Firma del Representante Legal)
XXXXXXXXXXXXXXXXXXXXXXXXX (NOMBRE DE REPRESENTANTE LEGAL)
Xxxxxxxxxxxx (CÉDULA DEL REPRESENTANTE)
</t>
  </si>
  <si>
    <t>PRESUPUESTO CALCULADO ESU SIN IVA INCLUIDO</t>
  </si>
  <si>
    <t>IVA CALCULADO ESU</t>
  </si>
  <si>
    <r>
      <t xml:space="preserve">Al momento de presentar la propuesta tenga en cuenta:
1. Utilizar papel membrete
2. No se aceptan propuestas parciales, es decir, los proponentes deberán ofertar la totalidad de los ítems requeridos.
3. El proponente deberá indicar si los productos ofertados se encuentran exentos de IVA, en caso contrario, deberán indicar el porcentaje de IVA que será cargado a la oferta presentada.
4. La ESU deducirá de la cuenta de cobro o factura, las retenciones que por ley, ordenanza o acuerdo haya lugar.
5. Los elementos cotizados deben ser entregados en la Ciudad de Medellín.
6. No se aceptan propuestas económicas que excedan el presupuesto total antes de IVA calculado por la ESU para el presente proceso de contratación, es decir, $320.588.000
</t>
    </r>
    <r>
      <rPr>
        <b/>
        <u/>
        <sz val="16"/>
        <rFont val="Arial"/>
        <family val="2"/>
      </rPr>
      <t>Diligencie solamente las casillas sombreadas en VERDE</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</si>
</sst>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quot;$&quot;* #,##0.00_-;\-&quot;$&quot;* #,##0.00_-;_-&quot;$&quot;* &quot;-&quot;??_-;_-@_-"/>
    <numFmt numFmtId="165" formatCode="_-&quot;$&quot;* #,##0_-;\-&quot;$&quot;* #,##0_-;_-&quot;$&quot;* &quot;-&quot;??_-;_-@_-"/>
    <numFmt numFmtId="166" formatCode="_(* #,##0_);_(* \(#,##0\);_(* &quot;-&quot;??_);_(@_)"/>
  </numFmts>
  <fonts count="29" x14ac:knownFonts="1">
    <font>
      <sz val="11"/>
      <color theme="1"/>
      <name val="Calibri"/>
      <family val="2"/>
      <scheme val="minor"/>
    </font>
    <font>
      <sz val="10"/>
      <name val="Arial"/>
      <family val="2"/>
    </font>
    <font>
      <sz val="10"/>
      <name val="Arial"/>
      <family val="2"/>
    </font>
    <font>
      <sz val="11"/>
      <color indexed="8"/>
      <name val="Calibri"/>
      <family val="2"/>
    </font>
    <font>
      <sz val="12"/>
      <color indexed="8"/>
      <name val="Arial"/>
      <family val="2"/>
    </font>
    <font>
      <sz val="12"/>
      <name val="Arial"/>
      <family val="2"/>
    </font>
    <font>
      <b/>
      <sz val="12"/>
      <name val="Arial"/>
      <family val="2"/>
    </font>
    <font>
      <b/>
      <sz val="12"/>
      <color indexed="8"/>
      <name val="Arial"/>
      <family val="2"/>
    </font>
    <font>
      <sz val="11"/>
      <color indexed="8"/>
      <name val="Arial"/>
      <family val="2"/>
    </font>
    <font>
      <b/>
      <sz val="11"/>
      <name val="Arial"/>
      <family val="2"/>
    </font>
    <font>
      <b/>
      <sz val="18"/>
      <name val="Arial"/>
      <family val="2"/>
    </font>
    <font>
      <b/>
      <sz val="18"/>
      <color indexed="8"/>
      <name val="Arial"/>
      <family val="2"/>
    </font>
    <font>
      <sz val="18"/>
      <color indexed="8"/>
      <name val="Arial"/>
      <family val="2"/>
    </font>
    <font>
      <b/>
      <sz val="28"/>
      <name val="Arial"/>
      <family val="2"/>
    </font>
    <font>
      <b/>
      <sz val="36"/>
      <name val="Arial"/>
      <family val="2"/>
    </font>
    <font>
      <sz val="16"/>
      <color indexed="8"/>
      <name val="Arial"/>
      <family val="2"/>
    </font>
    <font>
      <b/>
      <sz val="28"/>
      <color indexed="8"/>
      <name val="Arial"/>
      <family val="2"/>
    </font>
    <font>
      <b/>
      <sz val="16"/>
      <color indexed="8"/>
      <name val="Arial"/>
      <family val="2"/>
    </font>
    <font>
      <b/>
      <sz val="36"/>
      <color indexed="8"/>
      <name val="Arial"/>
      <family val="2"/>
    </font>
    <font>
      <sz val="18"/>
      <name val="Arial Unicode MS"/>
      <family val="2"/>
    </font>
    <font>
      <b/>
      <sz val="18"/>
      <color indexed="8"/>
      <name val="Arial Unicode MS"/>
      <family val="2"/>
    </font>
    <font>
      <sz val="18"/>
      <color indexed="8"/>
      <name val="Arial Unicode MS"/>
      <family val="2"/>
    </font>
    <font>
      <sz val="11"/>
      <color theme="1"/>
      <name val="Calibri"/>
      <family val="2"/>
      <scheme val="minor"/>
    </font>
    <font>
      <b/>
      <sz val="16"/>
      <color theme="1"/>
      <name val="Arial"/>
      <family val="2"/>
    </font>
    <font>
      <sz val="16"/>
      <color theme="1"/>
      <name val="Arial"/>
      <family val="2"/>
    </font>
    <font>
      <b/>
      <u/>
      <sz val="16"/>
      <color theme="1"/>
      <name val="Arial"/>
      <family val="2"/>
    </font>
    <font>
      <u/>
      <sz val="16"/>
      <color theme="1"/>
      <name val="Arial"/>
      <family val="2"/>
    </font>
    <font>
      <b/>
      <u/>
      <sz val="16"/>
      <name val="Arial"/>
      <family val="2"/>
    </font>
    <font>
      <sz val="14"/>
      <color indexed="8"/>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92D050"/>
        <bgColor indexed="64"/>
      </patternFill>
    </fill>
    <fill>
      <patternFill patternType="solid">
        <fgColor theme="0" tint="-0.249977111117893"/>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s>
  <cellStyleXfs count="7">
    <xf numFmtId="0" fontId="0" fillId="0" borderId="0"/>
    <xf numFmtId="164" fontId="3" fillId="0" borderId="0" applyFont="0" applyFill="0" applyBorder="0" applyAlignment="0" applyProtection="0"/>
    <xf numFmtId="0" fontId="1" fillId="0" borderId="0"/>
    <xf numFmtId="0" fontId="2" fillId="0" borderId="0"/>
    <xf numFmtId="0" fontId="2" fillId="0" borderId="0"/>
    <xf numFmtId="0" fontId="1" fillId="0" borderId="0"/>
    <xf numFmtId="43" fontId="22" fillId="0" borderId="0" applyFont="0" applyFill="0" applyBorder="0" applyAlignment="0" applyProtection="0"/>
  </cellStyleXfs>
  <cellXfs count="183">
    <xf numFmtId="0" fontId="0" fillId="0" borderId="0" xfId="0"/>
    <xf numFmtId="0" fontId="4" fillId="0" borderId="0" xfId="0" applyFont="1"/>
    <xf numFmtId="0" fontId="4" fillId="0" borderId="0" xfId="0" applyFont="1" applyBorder="1"/>
    <xf numFmtId="0" fontId="6" fillId="4" borderId="2" xfId="0" applyFont="1" applyFill="1" applyBorder="1" applyAlignment="1">
      <alignment horizontal="center"/>
    </xf>
    <xf numFmtId="3" fontId="6" fillId="4" borderId="1" xfId="0" applyNumberFormat="1" applyFont="1" applyFill="1" applyBorder="1" applyAlignment="1">
      <alignment horizontal="center"/>
    </xf>
    <xf numFmtId="0" fontId="8" fillId="2" borderId="0" xfId="0" applyFont="1" applyFill="1" applyBorder="1"/>
    <xf numFmtId="0" fontId="8" fillId="2" borderId="0" xfId="0" applyFont="1" applyFill="1"/>
    <xf numFmtId="0" fontId="5" fillId="0" borderId="0" xfId="0" applyFont="1" applyBorder="1" applyAlignment="1">
      <alignment vertical="center" wrapText="1"/>
    </xf>
    <xf numFmtId="0" fontId="4" fillId="0" borderId="0" xfId="0" applyNumberFormat="1" applyFont="1" applyFill="1" applyBorder="1" applyAlignment="1">
      <alignment horizontal="center" vertical="center" wrapText="1"/>
    </xf>
    <xf numFmtId="165" fontId="7" fillId="4" borderId="2" xfId="1" applyNumberFormat="1" applyFont="1" applyFill="1" applyBorder="1"/>
    <xf numFmtId="165" fontId="7" fillId="0" borderId="2" xfId="1" applyNumberFormat="1" applyFont="1" applyBorder="1"/>
    <xf numFmtId="0" fontId="4" fillId="0" borderId="0" xfId="0" applyFont="1" applyFill="1" applyBorder="1" applyAlignment="1">
      <alignment horizontal="center" vertical="center" wrapText="1"/>
    </xf>
    <xf numFmtId="165" fontId="4" fillId="0" borderId="0" xfId="0" applyNumberFormat="1" applyFont="1"/>
    <xf numFmtId="3" fontId="9" fillId="0" borderId="4" xfId="0" applyNumberFormat="1" applyFont="1" applyBorder="1" applyAlignment="1">
      <alignment horizontal="left" vertical="center"/>
    </xf>
    <xf numFmtId="165" fontId="7" fillId="0" borderId="4" xfId="1" applyNumberFormat="1" applyFont="1" applyBorder="1"/>
    <xf numFmtId="165" fontId="4" fillId="0" borderId="0" xfId="0" applyNumberFormat="1" applyFont="1" applyBorder="1"/>
    <xf numFmtId="3" fontId="9" fillId="0" borderId="0" xfId="0" applyNumberFormat="1" applyFont="1" applyBorder="1" applyAlignment="1">
      <alignment horizontal="left" vertical="center"/>
    </xf>
    <xf numFmtId="165" fontId="7" fillId="0" borderId="0" xfId="1" applyNumberFormat="1" applyFont="1" applyBorder="1"/>
    <xf numFmtId="0" fontId="6" fillId="2" borderId="9" xfId="0" applyFont="1" applyFill="1" applyBorder="1" applyAlignment="1">
      <alignment horizontal="center" vertical="center"/>
    </xf>
    <xf numFmtId="0" fontId="6" fillId="4" borderId="13" xfId="0" applyFont="1" applyFill="1" applyBorder="1" applyAlignment="1">
      <alignment horizontal="center"/>
    </xf>
    <xf numFmtId="165" fontId="11" fillId="4" borderId="2" xfId="1" applyNumberFormat="1" applyFont="1" applyFill="1" applyBorder="1"/>
    <xf numFmtId="165" fontId="11" fillId="0" borderId="2" xfId="1" applyNumberFormat="1" applyFont="1" applyBorder="1"/>
    <xf numFmtId="3" fontId="9" fillId="0" borderId="0" xfId="0" applyNumberFormat="1" applyFont="1" applyFill="1" applyBorder="1" applyAlignment="1">
      <alignment horizontal="left" vertical="center"/>
    </xf>
    <xf numFmtId="165" fontId="7" fillId="0" borderId="0" xfId="1" applyNumberFormat="1" applyFont="1" applyFill="1" applyBorder="1"/>
    <xf numFmtId="0" fontId="12" fillId="0" borderId="0" xfId="0" applyFont="1"/>
    <xf numFmtId="3" fontId="5" fillId="2" borderId="2" xfId="0" applyNumberFormat="1" applyFont="1" applyFill="1" applyBorder="1" applyAlignment="1">
      <alignment horizontal="center" vertical="center"/>
    </xf>
    <xf numFmtId="0" fontId="15" fillId="0" borderId="0" xfId="0" applyFont="1"/>
    <xf numFmtId="0" fontId="18" fillId="0" borderId="0" xfId="0" applyFont="1"/>
    <xf numFmtId="0" fontId="19" fillId="0" borderId="0" xfId="5" applyFont="1"/>
    <xf numFmtId="0" fontId="20" fillId="0" borderId="0" xfId="0" applyFont="1" applyAlignment="1">
      <alignment vertical="center"/>
    </xf>
    <xf numFmtId="0" fontId="21" fillId="0" borderId="0" xfId="0" applyFont="1" applyAlignment="1">
      <alignmen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4" fillId="0" borderId="0" xfId="0" applyFont="1" applyFill="1"/>
    <xf numFmtId="0" fontId="4" fillId="0" borderId="10" xfId="0" applyNumberFormat="1" applyFont="1" applyFill="1" applyBorder="1" applyAlignment="1">
      <alignment vertical="center" wrapText="1"/>
    </xf>
    <xf numFmtId="0" fontId="6" fillId="2" borderId="10" xfId="0" applyFont="1" applyFill="1" applyBorder="1" applyAlignment="1">
      <alignment horizontal="center" vertical="center"/>
    </xf>
    <xf numFmtId="0" fontId="6" fillId="4" borderId="3" xfId="0" applyFont="1" applyFill="1" applyBorder="1" applyAlignment="1">
      <alignment horizontal="center"/>
    </xf>
    <xf numFmtId="3" fontId="9" fillId="0" borderId="3" xfId="0" applyNumberFormat="1" applyFont="1" applyBorder="1" applyAlignment="1">
      <alignment horizontal="left" vertical="center"/>
    </xf>
    <xf numFmtId="3" fontId="9" fillId="0" borderId="1" xfId="0" applyNumberFormat="1" applyFont="1" applyBorder="1" applyAlignment="1">
      <alignment horizontal="left" vertical="center"/>
    </xf>
    <xf numFmtId="3" fontId="9" fillId="4" borderId="3" xfId="0" applyNumberFormat="1" applyFont="1" applyFill="1" applyBorder="1" applyAlignment="1">
      <alignment horizontal="left" vertical="center"/>
    </xf>
    <xf numFmtId="3" fontId="9" fillId="4" borderId="1" xfId="0" applyNumberFormat="1" applyFont="1" applyFill="1" applyBorder="1" applyAlignment="1">
      <alignment horizontal="left" vertical="center"/>
    </xf>
    <xf numFmtId="3" fontId="5" fillId="2" borderId="0" xfId="0" applyNumberFormat="1" applyFont="1" applyFill="1" applyBorder="1" applyAlignment="1">
      <alignment horizontal="center" vertical="center"/>
    </xf>
    <xf numFmtId="3" fontId="10" fillId="4" borderId="3" xfId="0" applyNumberFormat="1" applyFont="1" applyFill="1" applyBorder="1" applyAlignment="1">
      <alignment horizontal="left" vertical="center"/>
    </xf>
    <xf numFmtId="3" fontId="10" fillId="4" borderId="1" xfId="0" applyNumberFormat="1" applyFont="1" applyFill="1" applyBorder="1" applyAlignment="1">
      <alignment horizontal="left" vertical="center"/>
    </xf>
    <xf numFmtId="3" fontId="10" fillId="0" borderId="3" xfId="0" applyNumberFormat="1" applyFont="1" applyBorder="1" applyAlignment="1">
      <alignment horizontal="left" vertical="center"/>
    </xf>
    <xf numFmtId="3" fontId="10" fillId="0" borderId="1" xfId="0" applyNumberFormat="1" applyFont="1" applyBorder="1" applyAlignment="1">
      <alignment horizontal="left" vertical="center"/>
    </xf>
    <xf numFmtId="0" fontId="9" fillId="2" borderId="0" xfId="0" applyFont="1" applyFill="1" applyBorder="1" applyAlignment="1">
      <alignment horizontal="center" vertical="top" wrapText="1"/>
    </xf>
    <xf numFmtId="0" fontId="6" fillId="2" borderId="0" xfId="0" applyFont="1" applyFill="1" applyBorder="1" applyAlignment="1">
      <alignment horizontal="left" vertical="center"/>
    </xf>
    <xf numFmtId="165" fontId="5" fillId="2" borderId="0" xfId="1" applyNumberFormat="1" applyFont="1" applyFill="1" applyBorder="1" applyAlignment="1">
      <alignment horizontal="center" vertical="center"/>
    </xf>
    <xf numFmtId="0" fontId="6" fillId="4" borderId="6" xfId="0" applyFont="1" applyFill="1" applyBorder="1" applyAlignment="1">
      <alignment horizontal="center"/>
    </xf>
    <xf numFmtId="3" fontId="6" fillId="4" borderId="13" xfId="0" applyNumberFormat="1" applyFont="1" applyFill="1" applyBorder="1" applyAlignment="1">
      <alignment horizontal="center"/>
    </xf>
    <xf numFmtId="3" fontId="6" fillId="4" borderId="2" xfId="0" applyNumberFormat="1" applyFont="1" applyFill="1" applyBorder="1" applyAlignment="1">
      <alignment horizontal="center"/>
    </xf>
    <xf numFmtId="3" fontId="9" fillId="0" borderId="7" xfId="0" applyNumberFormat="1" applyFont="1" applyBorder="1" applyAlignment="1">
      <alignment horizontal="left" vertical="center"/>
    </xf>
    <xf numFmtId="0" fontId="5" fillId="0" borderId="0" xfId="0" applyFont="1" applyFill="1" applyBorder="1" applyAlignment="1">
      <alignment vertical="center" wrapText="1"/>
    </xf>
    <xf numFmtId="165" fontId="7" fillId="4" borderId="8" xfId="1" applyNumberFormat="1" applyFont="1" applyFill="1" applyBorder="1"/>
    <xf numFmtId="165" fontId="7" fillId="0" borderId="8" xfId="1" applyNumberFormat="1" applyFont="1" applyBorder="1"/>
    <xf numFmtId="3" fontId="9" fillId="4" borderId="7" xfId="0" applyNumberFormat="1" applyFont="1" applyFill="1" applyBorder="1" applyAlignment="1">
      <alignment horizontal="left" vertical="center"/>
    </xf>
    <xf numFmtId="3" fontId="9" fillId="4" borderId="8" xfId="0" applyNumberFormat="1" applyFont="1" applyFill="1" applyBorder="1" applyAlignment="1">
      <alignment horizontal="left" vertical="center"/>
    </xf>
    <xf numFmtId="165" fontId="7" fillId="4" borderId="10" xfId="1" applyNumberFormat="1" applyFont="1" applyFill="1" applyBorder="1"/>
    <xf numFmtId="3" fontId="9" fillId="0" borderId="8" xfId="0" applyNumberFormat="1" applyFont="1" applyBorder="1" applyAlignment="1">
      <alignment horizontal="left" vertical="center"/>
    </xf>
    <xf numFmtId="165" fontId="7" fillId="0" borderId="10" xfId="1" applyNumberFormat="1" applyFont="1" applyBorder="1"/>
    <xf numFmtId="0" fontId="24" fillId="0" borderId="15" xfId="0" applyFont="1" applyBorder="1" applyAlignment="1"/>
    <xf numFmtId="0" fontId="24" fillId="0" borderId="8" xfId="0" applyFont="1" applyBorder="1" applyAlignment="1"/>
    <xf numFmtId="0" fontId="24" fillId="0" borderId="12" xfId="0" applyFont="1" applyBorder="1"/>
    <xf numFmtId="0" fontId="24" fillId="0" borderId="0" xfId="0" applyFont="1" applyBorder="1"/>
    <xf numFmtId="0" fontId="24" fillId="0" borderId="14" xfId="0" applyFont="1" applyBorder="1"/>
    <xf numFmtId="0" fontId="24" fillId="0" borderId="7" xfId="0" applyFont="1" applyBorder="1"/>
    <xf numFmtId="0" fontId="24" fillId="0" borderId="15" xfId="0" applyFont="1" applyBorder="1"/>
    <xf numFmtId="0" fontId="24" fillId="0" borderId="8" xfId="0" applyFont="1" applyBorder="1"/>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2" borderId="2" xfId="0" applyFont="1" applyFill="1" applyBorder="1" applyAlignment="1">
      <alignment horizontal="left" vertical="center"/>
    </xf>
    <xf numFmtId="0" fontId="5" fillId="2" borderId="6" xfId="0" applyFont="1" applyFill="1" applyBorder="1" applyAlignment="1">
      <alignment horizontal="left" vertical="center"/>
    </xf>
    <xf numFmtId="0" fontId="5" fillId="2" borderId="10"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6" xfId="0" applyFont="1" applyFill="1" applyBorder="1" applyAlignment="1">
      <alignment vertical="center"/>
    </xf>
    <xf numFmtId="0" fontId="5" fillId="2" borderId="9" xfId="0" applyFont="1" applyFill="1" applyBorder="1" applyAlignment="1">
      <alignment vertical="center"/>
    </xf>
    <xf numFmtId="0" fontId="5" fillId="0" borderId="9" xfId="0" applyFont="1" applyFill="1" applyBorder="1" applyAlignment="1">
      <alignment horizontal="left" vertical="center"/>
    </xf>
    <xf numFmtId="0" fontId="5" fillId="2" borderId="10" xfId="0" applyFont="1" applyFill="1" applyBorder="1" applyAlignment="1">
      <alignment vertical="center"/>
    </xf>
    <xf numFmtId="0" fontId="5" fillId="0" borderId="13" xfId="0" applyFont="1" applyBorder="1"/>
    <xf numFmtId="0" fontId="5" fillId="0" borderId="14" xfId="0" applyFont="1" applyBorder="1"/>
    <xf numFmtId="0" fontId="5" fillId="0" borderId="14" xfId="0" applyNumberFormat="1" applyFont="1" applyBorder="1"/>
    <xf numFmtId="0" fontId="5" fillId="0" borderId="8" xfId="0" applyFont="1" applyBorder="1"/>
    <xf numFmtId="3" fontId="6" fillId="4" borderId="1" xfId="0" applyNumberFormat="1" applyFont="1" applyFill="1" applyBorder="1" applyAlignment="1">
      <alignment horizontal="center" wrapText="1"/>
    </xf>
    <xf numFmtId="3" fontId="6" fillId="4" borderId="2" xfId="0" applyNumberFormat="1" applyFont="1" applyFill="1" applyBorder="1" applyAlignment="1">
      <alignment horizontal="center" wrapText="1"/>
    </xf>
    <xf numFmtId="0" fontId="5" fillId="2" borderId="10" xfId="0" applyFont="1" applyFill="1" applyBorder="1" applyAlignment="1">
      <alignment horizontal="left" vertical="center" wrapText="1"/>
    </xf>
    <xf numFmtId="0" fontId="24" fillId="0" borderId="7" xfId="0" applyFont="1" applyBorder="1" applyAlignment="1"/>
    <xf numFmtId="0" fontId="4" fillId="0" borderId="2" xfId="0" applyFont="1" applyBorder="1" applyAlignment="1">
      <alignment wrapText="1"/>
    </xf>
    <xf numFmtId="165" fontId="5" fillId="5" borderId="2" xfId="1" applyNumberFormat="1" applyFont="1" applyFill="1" applyBorder="1" applyAlignment="1" applyProtection="1">
      <alignment vertical="center"/>
      <protection locked="0"/>
    </xf>
    <xf numFmtId="165" fontId="4" fillId="5" borderId="2" xfId="0" applyNumberFormat="1" applyFont="1" applyFill="1" applyBorder="1" applyProtection="1">
      <protection locked="0"/>
    </xf>
    <xf numFmtId="0" fontId="4" fillId="5" borderId="2" xfId="0" applyFont="1" applyFill="1" applyBorder="1" applyProtection="1">
      <protection locked="0"/>
    </xf>
    <xf numFmtId="166" fontId="17" fillId="6" borderId="2" xfId="6" applyNumberFormat="1" applyFont="1" applyFill="1" applyBorder="1"/>
    <xf numFmtId="0" fontId="4" fillId="0" borderId="0" xfId="0" applyFont="1" applyFill="1" applyBorder="1"/>
    <xf numFmtId="0" fontId="7" fillId="6" borderId="2" xfId="0" applyFont="1" applyFill="1" applyBorder="1" applyAlignment="1">
      <alignment horizontal="right"/>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2" borderId="6" xfId="0" applyFont="1" applyFill="1" applyBorder="1" applyAlignment="1">
      <alignment horizontal="center" vertical="top" wrapText="1"/>
    </xf>
    <xf numFmtId="0" fontId="9" fillId="2" borderId="9" xfId="0" applyFont="1" applyFill="1" applyBorder="1" applyAlignment="1">
      <alignment horizontal="center" vertical="top" wrapText="1"/>
    </xf>
    <xf numFmtId="0" fontId="9" fillId="2" borderId="10" xfId="0" applyFont="1" applyFill="1" applyBorder="1" applyAlignment="1">
      <alignment horizontal="center" vertical="top" wrapText="1"/>
    </xf>
    <xf numFmtId="3" fontId="5" fillId="2" borderId="6" xfId="0" applyNumberFormat="1" applyFont="1" applyFill="1" applyBorder="1" applyAlignment="1">
      <alignment horizontal="center" vertical="center"/>
    </xf>
    <xf numFmtId="3" fontId="5" fillId="2" borderId="9" xfId="0" applyNumberFormat="1" applyFont="1" applyFill="1" applyBorder="1" applyAlignment="1">
      <alignment horizontal="center" vertical="center"/>
    </xf>
    <xf numFmtId="3" fontId="5" fillId="2" borderId="10" xfId="0" applyNumberFormat="1" applyFont="1" applyFill="1" applyBorder="1" applyAlignment="1">
      <alignment horizontal="center" vertical="center"/>
    </xf>
    <xf numFmtId="165" fontId="5" fillId="5" borderId="6" xfId="1" applyNumberFormat="1" applyFont="1" applyFill="1" applyBorder="1" applyAlignment="1" applyProtection="1">
      <alignment horizontal="center" vertical="center"/>
      <protection locked="0"/>
    </xf>
    <xf numFmtId="165" fontId="5" fillId="5" borderId="9" xfId="1" applyNumberFormat="1" applyFont="1" applyFill="1" applyBorder="1" applyAlignment="1" applyProtection="1">
      <alignment horizontal="center" vertical="center"/>
      <protection locked="0"/>
    </xf>
    <xf numFmtId="165" fontId="5" fillId="5" borderId="10" xfId="1" applyNumberFormat="1" applyFont="1" applyFill="1" applyBorder="1" applyAlignment="1" applyProtection="1">
      <alignment horizontal="center" vertical="center"/>
      <protection locked="0"/>
    </xf>
    <xf numFmtId="0" fontId="9" fillId="2" borderId="12" xfId="0" applyFont="1" applyFill="1" applyBorder="1" applyAlignment="1">
      <alignment horizontal="center" vertical="top" wrapText="1"/>
    </xf>
    <xf numFmtId="3" fontId="5" fillId="2" borderId="14" xfId="0" applyNumberFormat="1" applyFont="1" applyFill="1" applyBorder="1" applyAlignment="1">
      <alignment horizontal="center" vertical="center"/>
    </xf>
    <xf numFmtId="0" fontId="9" fillId="0" borderId="2" xfId="0" applyFont="1" applyFill="1" applyBorder="1" applyAlignment="1">
      <alignment horizontal="center" vertical="top" wrapText="1"/>
    </xf>
    <xf numFmtId="3" fontId="5" fillId="0" borderId="6" xfId="0" applyNumberFormat="1" applyFont="1" applyFill="1" applyBorder="1" applyAlignment="1">
      <alignment horizontal="center" vertical="center"/>
    </xf>
    <xf numFmtId="3" fontId="5" fillId="0" borderId="9" xfId="0" applyNumberFormat="1" applyFont="1" applyFill="1" applyBorder="1" applyAlignment="1">
      <alignment horizontal="center" vertical="center"/>
    </xf>
    <xf numFmtId="3" fontId="5" fillId="0" borderId="14" xfId="0" applyNumberFormat="1" applyFont="1" applyFill="1" applyBorder="1" applyAlignment="1">
      <alignment horizontal="center" vertical="center"/>
    </xf>
    <xf numFmtId="3" fontId="5" fillId="0" borderId="10" xfId="0" applyNumberFormat="1" applyFont="1" applyFill="1" applyBorder="1" applyAlignment="1">
      <alignment horizontal="center" vertical="center"/>
    </xf>
    <xf numFmtId="3" fontId="10" fillId="4" borderId="3" xfId="0" applyNumberFormat="1" applyFont="1" applyFill="1" applyBorder="1" applyAlignment="1">
      <alignment horizontal="left" vertical="center"/>
    </xf>
    <xf numFmtId="3" fontId="10" fillId="4" borderId="1" xfId="0" applyNumberFormat="1" applyFont="1" applyFill="1" applyBorder="1" applyAlignment="1">
      <alignment horizontal="left" vertical="center"/>
    </xf>
    <xf numFmtId="0" fontId="13"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3" fontId="9" fillId="0" borderId="0" xfId="0" applyNumberFormat="1" applyFont="1" applyFill="1" applyBorder="1" applyAlignment="1">
      <alignment horizontal="left" vertical="center"/>
    </xf>
    <xf numFmtId="3" fontId="9" fillId="0" borderId="7" xfId="0" applyNumberFormat="1" applyFont="1" applyBorder="1" applyAlignment="1">
      <alignment horizontal="left" vertical="center"/>
    </xf>
    <xf numFmtId="3" fontId="9" fillId="0" borderId="8" xfId="0" applyNumberFormat="1" applyFont="1" applyBorder="1" applyAlignment="1">
      <alignment horizontal="left" vertical="center"/>
    </xf>
    <xf numFmtId="3" fontId="9" fillId="4" borderId="3" xfId="0" applyNumberFormat="1" applyFont="1" applyFill="1" applyBorder="1" applyAlignment="1">
      <alignment horizontal="left" vertical="center"/>
    </xf>
    <xf numFmtId="3" fontId="9" fillId="4" borderId="1" xfId="0" applyNumberFormat="1" applyFont="1" applyFill="1" applyBorder="1" applyAlignment="1">
      <alignment horizontal="left" vertical="center"/>
    </xf>
    <xf numFmtId="3" fontId="10" fillId="0" borderId="3" xfId="0" applyNumberFormat="1" applyFont="1" applyBorder="1" applyAlignment="1">
      <alignment horizontal="left" vertical="center"/>
    </xf>
    <xf numFmtId="3" fontId="10" fillId="0" borderId="1" xfId="0" applyNumberFormat="1" applyFont="1" applyBorder="1" applyAlignment="1">
      <alignment horizontal="left" vertical="center"/>
    </xf>
    <xf numFmtId="0" fontId="28" fillId="5" borderId="0" xfId="0" applyFont="1" applyFill="1" applyAlignment="1" applyProtection="1">
      <alignment horizontal="left" vertical="top" wrapText="1"/>
      <protection locked="0"/>
    </xf>
    <xf numFmtId="0" fontId="9" fillId="2" borderId="11" xfId="0" applyFont="1" applyFill="1" applyBorder="1" applyAlignment="1">
      <alignment horizontal="center" vertical="top" wrapText="1"/>
    </xf>
    <xf numFmtId="0" fontId="9" fillId="2" borderId="7" xfId="0" applyFont="1" applyFill="1" applyBorder="1" applyAlignment="1">
      <alignment horizontal="center" vertical="top" wrapText="1"/>
    </xf>
    <xf numFmtId="165" fontId="5" fillId="5" borderId="13" xfId="1" applyNumberFormat="1" applyFont="1" applyFill="1" applyBorder="1" applyAlignment="1" applyProtection="1">
      <alignment horizontal="center" vertical="center"/>
      <protection locked="0"/>
    </xf>
    <xf numFmtId="165" fontId="5" fillId="5" borderId="14" xfId="1" applyNumberFormat="1" applyFont="1" applyFill="1" applyBorder="1" applyAlignment="1" applyProtection="1">
      <alignment horizontal="center" vertical="center"/>
      <protection locked="0"/>
    </xf>
    <xf numFmtId="165" fontId="5" fillId="5" borderId="8" xfId="1" applyNumberFormat="1" applyFont="1" applyFill="1" applyBorder="1" applyAlignment="1" applyProtection="1">
      <alignment horizontal="center" vertical="center"/>
      <protection locked="0"/>
    </xf>
    <xf numFmtId="0" fontId="9" fillId="2" borderId="2" xfId="0" applyFont="1" applyFill="1" applyBorder="1" applyAlignment="1">
      <alignment horizontal="center" vertical="top" wrapText="1"/>
    </xf>
    <xf numFmtId="3" fontId="5" fillId="2" borderId="2" xfId="0" applyNumberFormat="1" applyFont="1" applyFill="1" applyBorder="1" applyAlignment="1">
      <alignment horizontal="center" vertical="center"/>
    </xf>
    <xf numFmtId="3" fontId="9" fillId="4" borderId="7" xfId="0" applyNumberFormat="1" applyFont="1" applyFill="1" applyBorder="1" applyAlignment="1">
      <alignment horizontal="left" vertical="center"/>
    </xf>
    <xf numFmtId="3" fontId="9" fillId="4" borderId="8" xfId="0" applyNumberFormat="1" applyFont="1" applyFill="1" applyBorder="1" applyAlignment="1">
      <alignment horizontal="left" vertical="center"/>
    </xf>
    <xf numFmtId="0" fontId="6" fillId="3" borderId="3"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3" borderId="2"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2" borderId="10" xfId="0" applyFont="1" applyFill="1" applyBorder="1" applyAlignment="1">
      <alignment horizontal="center" vertical="center"/>
    </xf>
    <xf numFmtId="0" fontId="16" fillId="3" borderId="3" xfId="0" applyFont="1" applyFill="1" applyBorder="1" applyAlignment="1">
      <alignment horizontal="center"/>
    </xf>
    <xf numFmtId="0" fontId="16" fillId="3" borderId="5" xfId="0" applyFont="1" applyFill="1" applyBorder="1" applyAlignment="1">
      <alignment horizontal="center"/>
    </xf>
    <xf numFmtId="0" fontId="16" fillId="3" borderId="1" xfId="0" applyFont="1" applyFill="1" applyBorder="1" applyAlignment="1">
      <alignment horizontal="center"/>
    </xf>
    <xf numFmtId="0" fontId="6" fillId="4" borderId="2" xfId="0" applyFont="1" applyFill="1" applyBorder="1" applyAlignment="1">
      <alignment horizontal="center"/>
    </xf>
    <xf numFmtId="0" fontId="5" fillId="2" borderId="2" xfId="0" applyFont="1" applyFill="1" applyBorder="1" applyAlignment="1">
      <alignment horizontal="center" vertical="center"/>
    </xf>
    <xf numFmtId="3" fontId="5" fillId="5" borderId="11" xfId="0" applyNumberFormat="1" applyFont="1" applyFill="1" applyBorder="1" applyAlignment="1" applyProtection="1">
      <alignment horizontal="center" vertical="center"/>
      <protection locked="0"/>
    </xf>
    <xf numFmtId="3" fontId="5" fillId="5" borderId="12" xfId="0" applyNumberFormat="1" applyFont="1" applyFill="1" applyBorder="1" applyAlignment="1" applyProtection="1">
      <alignment horizontal="center" vertical="center"/>
      <protection locked="0"/>
    </xf>
    <xf numFmtId="3" fontId="5" fillId="5" borderId="7" xfId="0" applyNumberFormat="1" applyFont="1" applyFill="1" applyBorder="1" applyAlignment="1" applyProtection="1">
      <alignment horizontal="center" vertical="center"/>
      <protection locked="0"/>
    </xf>
    <xf numFmtId="0" fontId="6" fillId="4" borderId="3" xfId="0" applyFont="1" applyFill="1" applyBorder="1" applyAlignment="1">
      <alignment horizontal="center"/>
    </xf>
    <xf numFmtId="0" fontId="6" fillId="4" borderId="5" xfId="0" applyFont="1" applyFill="1" applyBorder="1" applyAlignment="1">
      <alignment horizontal="center"/>
    </xf>
    <xf numFmtId="0" fontId="6" fillId="4" borderId="1" xfId="0" applyFont="1" applyFill="1" applyBorder="1" applyAlignment="1">
      <alignment horizontal="center"/>
    </xf>
    <xf numFmtId="0" fontId="5" fillId="2" borderId="1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3" xfId="0" applyFont="1" applyFill="1" applyBorder="1" applyAlignment="1">
      <alignment horizontal="center" vertical="center"/>
    </xf>
    <xf numFmtId="3" fontId="5" fillId="2" borderId="11" xfId="0" applyNumberFormat="1" applyFont="1" applyFill="1" applyBorder="1" applyAlignment="1">
      <alignment horizontal="center" vertical="center"/>
    </xf>
    <xf numFmtId="3" fontId="5" fillId="2" borderId="12" xfId="0" applyNumberFormat="1" applyFont="1" applyFill="1" applyBorder="1" applyAlignment="1">
      <alignment horizontal="center" vertical="center"/>
    </xf>
    <xf numFmtId="3" fontId="5" fillId="2" borderId="7" xfId="0" applyNumberFormat="1" applyFont="1" applyFill="1" applyBorder="1" applyAlignment="1">
      <alignment horizontal="center" vertical="center"/>
    </xf>
    <xf numFmtId="3" fontId="5" fillId="5" borderId="6" xfId="0" applyNumberFormat="1" applyFont="1" applyFill="1" applyBorder="1" applyAlignment="1" applyProtection="1">
      <alignment horizontal="center" vertical="center"/>
      <protection locked="0"/>
    </xf>
    <xf numFmtId="3" fontId="5" fillId="5" borderId="9" xfId="0" applyNumberFormat="1" applyFont="1" applyFill="1" applyBorder="1" applyAlignment="1" applyProtection="1">
      <alignment horizontal="center" vertical="center"/>
      <protection locked="0"/>
    </xf>
    <xf numFmtId="3" fontId="5" fillId="5" borderId="10" xfId="0" applyNumberFormat="1" applyFont="1" applyFill="1" applyBorder="1" applyAlignment="1" applyProtection="1">
      <alignment horizontal="center" vertical="center"/>
      <protection locked="0"/>
    </xf>
    <xf numFmtId="3" fontId="5" fillId="0" borderId="11" xfId="0" applyNumberFormat="1" applyFont="1" applyFill="1" applyBorder="1" applyAlignment="1">
      <alignment horizontal="center" vertical="center"/>
    </xf>
    <xf numFmtId="3" fontId="5" fillId="0" borderId="12"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3" fontId="5" fillId="5" borderId="2" xfId="0" applyNumberFormat="1" applyFont="1" applyFill="1" applyBorder="1" applyAlignment="1" applyProtection="1">
      <alignment horizontal="center" vertical="center"/>
      <protection locked="0"/>
    </xf>
    <xf numFmtId="0" fontId="5" fillId="2" borderId="7"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8" xfId="0" applyFont="1" applyFill="1" applyBorder="1" applyAlignment="1">
      <alignment horizontal="center" vertical="center"/>
    </xf>
    <xf numFmtId="0" fontId="24" fillId="0" borderId="12" xfId="0" applyFont="1" applyBorder="1" applyAlignment="1">
      <alignment horizontal="left"/>
    </xf>
    <xf numFmtId="0" fontId="24" fillId="0" borderId="0" xfId="0" applyFont="1" applyBorder="1" applyAlignment="1">
      <alignment horizontal="left"/>
    </xf>
    <xf numFmtId="0" fontId="24" fillId="0" borderId="14" xfId="0" applyFont="1" applyBorder="1" applyAlignment="1">
      <alignment horizontal="left"/>
    </xf>
    <xf numFmtId="0" fontId="24" fillId="0" borderId="11" xfId="0" applyFont="1" applyBorder="1" applyAlignment="1">
      <alignment horizontal="left"/>
    </xf>
    <xf numFmtId="0" fontId="24" fillId="0" borderId="4" xfId="0" applyFont="1" applyBorder="1" applyAlignment="1">
      <alignment horizontal="left"/>
    </xf>
    <xf numFmtId="0" fontId="24" fillId="0" borderId="13" xfId="0" applyFont="1" applyBorder="1" applyAlignment="1">
      <alignment horizontal="left"/>
    </xf>
    <xf numFmtId="0" fontId="23" fillId="0" borderId="2" xfId="0" applyFont="1" applyBorder="1" applyAlignment="1">
      <alignment horizontal="center"/>
    </xf>
    <xf numFmtId="0" fontId="23" fillId="0" borderId="3" xfId="0" applyFont="1" applyBorder="1" applyAlignment="1">
      <alignment horizontal="left"/>
    </xf>
    <xf numFmtId="0" fontId="23" fillId="0" borderId="5" xfId="0" applyFont="1" applyBorder="1" applyAlignment="1">
      <alignment horizontal="left"/>
    </xf>
    <xf numFmtId="0" fontId="23" fillId="0" borderId="1" xfId="0" applyFont="1" applyBorder="1" applyAlignment="1">
      <alignment horizontal="left"/>
    </xf>
    <xf numFmtId="0" fontId="24" fillId="0" borderId="3" xfId="0" applyFont="1" applyBorder="1" applyAlignment="1">
      <alignment horizontal="left"/>
    </xf>
    <xf numFmtId="0" fontId="24" fillId="0" borderId="5" xfId="0" applyFont="1" applyBorder="1" applyAlignment="1">
      <alignment horizontal="left"/>
    </xf>
    <xf numFmtId="0" fontId="24" fillId="0" borderId="1" xfId="0" applyFont="1" applyBorder="1" applyAlignment="1">
      <alignment horizontal="left"/>
    </xf>
    <xf numFmtId="0" fontId="17" fillId="0" borderId="0" xfId="0" applyFont="1" applyAlignment="1">
      <alignment horizontal="left" wrapText="1"/>
    </xf>
    <xf numFmtId="0" fontId="4" fillId="0" borderId="2" xfId="0" applyFont="1" applyBorder="1" applyAlignment="1" applyProtection="1">
      <alignment wrapText="1"/>
      <protection locked="0"/>
    </xf>
  </cellXfs>
  <cellStyles count="7">
    <cellStyle name="Millares" xfId="6" builtinId="3"/>
    <cellStyle name="Moneda" xfId="1" builtinId="4"/>
    <cellStyle name="Normal" xfId="0" builtinId="0"/>
    <cellStyle name="Normal 2" xfId="2"/>
    <cellStyle name="Normal 2 2" xfId="3"/>
    <cellStyle name="Normal 4" xfId="4"/>
    <cellStyle name="Normal 4 2"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jpeg"/><Relationship Id="rId34" Type="http://schemas.openxmlformats.org/officeDocument/2006/relationships/image" Target="../media/image33.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2.png"/><Relationship Id="rId38" Type="http://schemas.openxmlformats.org/officeDocument/2006/relationships/image" Target="../media/image37.jpe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1.png"/><Relationship Id="rId37" Type="http://schemas.openxmlformats.org/officeDocument/2006/relationships/image" Target="../media/image36.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png"/><Relationship Id="rId36" Type="http://schemas.openxmlformats.org/officeDocument/2006/relationships/image" Target="../media/image35.png"/><Relationship Id="rId10" Type="http://schemas.openxmlformats.org/officeDocument/2006/relationships/image" Target="../media/image10.jpeg"/><Relationship Id="rId19" Type="http://schemas.openxmlformats.org/officeDocument/2006/relationships/image" Target="../media/image19.png"/><Relationship Id="rId31" Type="http://schemas.microsoft.com/office/2007/relationships/hdphoto" Target="../media/hdphoto1.wdp"/><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png"/><Relationship Id="rId30" Type="http://schemas.openxmlformats.org/officeDocument/2006/relationships/image" Target="../media/image30.jpeg"/><Relationship Id="rId35" Type="http://schemas.openxmlformats.org/officeDocument/2006/relationships/image" Target="../media/image34.png"/></Relationships>
</file>

<file path=xl/drawings/drawing1.xml><?xml version="1.0" encoding="utf-8"?>
<xdr:wsDr xmlns:xdr="http://schemas.openxmlformats.org/drawingml/2006/spreadsheetDrawing" xmlns:a="http://schemas.openxmlformats.org/drawingml/2006/main">
  <xdr:twoCellAnchor editAs="oneCell">
    <xdr:from>
      <xdr:col>2</xdr:col>
      <xdr:colOff>176894</xdr:colOff>
      <xdr:row>33</xdr:row>
      <xdr:rowOff>164513</xdr:rowOff>
    </xdr:from>
    <xdr:to>
      <xdr:col>2</xdr:col>
      <xdr:colOff>2324554</xdr:colOff>
      <xdr:row>40</xdr:row>
      <xdr:rowOff>108857</xdr:rowOff>
    </xdr:to>
    <xdr:pic>
      <xdr:nvPicPr>
        <xdr:cNvPr id="3"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215" y="11662549"/>
          <a:ext cx="2147660" cy="156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299357</xdr:colOff>
      <xdr:row>163</xdr:row>
      <xdr:rowOff>9397</xdr:rowOff>
    </xdr:from>
    <xdr:to>
      <xdr:col>2</xdr:col>
      <xdr:colOff>2220232</xdr:colOff>
      <xdr:row>169</xdr:row>
      <xdr:rowOff>13607</xdr:rowOff>
    </xdr:to>
    <xdr:pic>
      <xdr:nvPicPr>
        <xdr:cNvPr id="5" name="4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0678" y="35333540"/>
          <a:ext cx="1920875" cy="1392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163286</xdr:colOff>
      <xdr:row>360</xdr:row>
      <xdr:rowOff>65592</xdr:rowOff>
    </xdr:from>
    <xdr:to>
      <xdr:col>2</xdr:col>
      <xdr:colOff>2462893</xdr:colOff>
      <xdr:row>368</xdr:row>
      <xdr:rowOff>5269</xdr:rowOff>
    </xdr:to>
    <xdr:pic>
      <xdr:nvPicPr>
        <xdr:cNvPr id="6" name="5 Imagen"/>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4607" y="63815056"/>
          <a:ext cx="2299607" cy="1463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149678</xdr:colOff>
      <xdr:row>428</xdr:row>
      <xdr:rowOff>8080</xdr:rowOff>
    </xdr:from>
    <xdr:to>
      <xdr:col>2</xdr:col>
      <xdr:colOff>2433410</xdr:colOff>
      <xdr:row>434</xdr:row>
      <xdr:rowOff>98051</xdr:rowOff>
    </xdr:to>
    <xdr:pic>
      <xdr:nvPicPr>
        <xdr:cNvPr id="8" name="7 Imagen"/>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0999" y="74983437"/>
          <a:ext cx="2283732" cy="12329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466</xdr:row>
      <xdr:rowOff>148702</xdr:rowOff>
    </xdr:from>
    <xdr:to>
      <xdr:col>2</xdr:col>
      <xdr:colOff>2354036</xdr:colOff>
      <xdr:row>473</xdr:row>
      <xdr:rowOff>36020</xdr:rowOff>
    </xdr:to>
    <xdr:pic>
      <xdr:nvPicPr>
        <xdr:cNvPr id="9" name="8 Imagen"/>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21821" y="82539952"/>
          <a:ext cx="2163536" cy="12208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61</xdr:row>
      <xdr:rowOff>167153</xdr:rowOff>
    </xdr:from>
    <xdr:to>
      <xdr:col>2</xdr:col>
      <xdr:colOff>2263322</xdr:colOff>
      <xdr:row>68</xdr:row>
      <xdr:rowOff>13607</xdr:rowOff>
    </xdr:to>
    <xdr:pic>
      <xdr:nvPicPr>
        <xdr:cNvPr id="12" name="11 Imagen"/>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21821" y="16754260"/>
          <a:ext cx="2072822" cy="14657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272143</xdr:colOff>
      <xdr:row>230</xdr:row>
      <xdr:rowOff>81884</xdr:rowOff>
    </xdr:from>
    <xdr:to>
      <xdr:col>2</xdr:col>
      <xdr:colOff>2401660</xdr:colOff>
      <xdr:row>237</xdr:row>
      <xdr:rowOff>144877</xdr:rowOff>
    </xdr:to>
    <xdr:pic>
      <xdr:nvPicPr>
        <xdr:cNvPr id="14" name="13 Imagen"/>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3464" y="42440920"/>
          <a:ext cx="2129517" cy="1396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231322</xdr:colOff>
      <xdr:row>479</xdr:row>
      <xdr:rowOff>83659</xdr:rowOff>
    </xdr:from>
    <xdr:to>
      <xdr:col>2</xdr:col>
      <xdr:colOff>2367642</xdr:colOff>
      <xdr:row>486</xdr:row>
      <xdr:rowOff>95249</xdr:rowOff>
    </xdr:to>
    <xdr:pic>
      <xdr:nvPicPr>
        <xdr:cNvPr id="15" name="14 Imagen"/>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2643" y="84624838"/>
          <a:ext cx="2136320" cy="1345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314424</xdr:colOff>
      <xdr:row>19</xdr:row>
      <xdr:rowOff>176892</xdr:rowOff>
    </xdr:from>
    <xdr:to>
      <xdr:col>2</xdr:col>
      <xdr:colOff>2390322</xdr:colOff>
      <xdr:row>26</xdr:row>
      <xdr:rowOff>79241</xdr:rowOff>
    </xdr:to>
    <xdr:pic>
      <xdr:nvPicPr>
        <xdr:cNvPr id="17" name="16 Imagen"/>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45745" y="9130392"/>
          <a:ext cx="2075898" cy="1521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312965</xdr:colOff>
      <xdr:row>47</xdr:row>
      <xdr:rowOff>129157</xdr:rowOff>
    </xdr:from>
    <xdr:to>
      <xdr:col>2</xdr:col>
      <xdr:colOff>2145393</xdr:colOff>
      <xdr:row>54</xdr:row>
      <xdr:rowOff>108856</xdr:rowOff>
    </xdr:to>
    <xdr:pic>
      <xdr:nvPicPr>
        <xdr:cNvPr id="18" name="17 Imagen"/>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44286" y="14171728"/>
          <a:ext cx="1832428" cy="1598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285750</xdr:colOff>
      <xdr:row>5</xdr:row>
      <xdr:rowOff>158360</xdr:rowOff>
    </xdr:from>
    <xdr:to>
      <xdr:col>2</xdr:col>
      <xdr:colOff>2349500</xdr:colOff>
      <xdr:row>11</xdr:row>
      <xdr:rowOff>256266</xdr:rowOff>
    </xdr:to>
    <xdr:pic>
      <xdr:nvPicPr>
        <xdr:cNvPr id="19" name="18 Imagen"/>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17071" y="6240753"/>
          <a:ext cx="2063750" cy="17307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353786</xdr:colOff>
      <xdr:row>75</xdr:row>
      <xdr:rowOff>177212</xdr:rowOff>
    </xdr:from>
    <xdr:to>
      <xdr:col>2</xdr:col>
      <xdr:colOff>2326821</xdr:colOff>
      <xdr:row>81</xdr:row>
      <xdr:rowOff>212072</xdr:rowOff>
    </xdr:to>
    <xdr:pic>
      <xdr:nvPicPr>
        <xdr:cNvPr id="20" name="19 Imagen"/>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85107" y="19308855"/>
          <a:ext cx="1973035" cy="1422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212276</xdr:colOff>
      <xdr:row>90</xdr:row>
      <xdr:rowOff>108857</xdr:rowOff>
    </xdr:from>
    <xdr:to>
      <xdr:col>2</xdr:col>
      <xdr:colOff>2168071</xdr:colOff>
      <xdr:row>98</xdr:row>
      <xdr:rowOff>149677</xdr:rowOff>
    </xdr:to>
    <xdr:pic>
      <xdr:nvPicPr>
        <xdr:cNvPr id="22" name="21 Imagen"/>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43597" y="22016357"/>
          <a:ext cx="1955795" cy="1891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217715</xdr:colOff>
      <xdr:row>106</xdr:row>
      <xdr:rowOff>144998</xdr:rowOff>
    </xdr:from>
    <xdr:to>
      <xdr:col>2</xdr:col>
      <xdr:colOff>2426607</xdr:colOff>
      <xdr:row>113</xdr:row>
      <xdr:rowOff>85602</xdr:rowOff>
    </xdr:to>
    <xdr:pic>
      <xdr:nvPicPr>
        <xdr:cNvPr id="23" name="22 Imagen"/>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49036" y="25059677"/>
          <a:ext cx="2208892" cy="15598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285750</xdr:colOff>
      <xdr:row>120</xdr:row>
      <xdr:rowOff>149137</xdr:rowOff>
    </xdr:from>
    <xdr:to>
      <xdr:col>2</xdr:col>
      <xdr:colOff>2367642</xdr:colOff>
      <xdr:row>127</xdr:row>
      <xdr:rowOff>31173</xdr:rowOff>
    </xdr:to>
    <xdr:pic>
      <xdr:nvPicPr>
        <xdr:cNvPr id="24" name="23 Imagen"/>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17071" y="27608351"/>
          <a:ext cx="2081892" cy="1501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272143</xdr:colOff>
      <xdr:row>134</xdr:row>
      <xdr:rowOff>146795</xdr:rowOff>
    </xdr:from>
    <xdr:to>
      <xdr:col>2</xdr:col>
      <xdr:colOff>2351767</xdr:colOff>
      <xdr:row>141</xdr:row>
      <xdr:rowOff>31173</xdr:rowOff>
    </xdr:to>
    <xdr:pic>
      <xdr:nvPicPr>
        <xdr:cNvPr id="25" name="24 Imagen"/>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03464" y="30150545"/>
          <a:ext cx="2079624" cy="15036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272143</xdr:colOff>
      <xdr:row>148</xdr:row>
      <xdr:rowOff>140724</xdr:rowOff>
    </xdr:from>
    <xdr:to>
      <xdr:col>2</xdr:col>
      <xdr:colOff>2378981</xdr:colOff>
      <xdr:row>155</xdr:row>
      <xdr:rowOff>44779</xdr:rowOff>
    </xdr:to>
    <xdr:pic>
      <xdr:nvPicPr>
        <xdr:cNvPr id="26" name="25 Imagen"/>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03464" y="32689010"/>
          <a:ext cx="2106838" cy="1523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394608</xdr:colOff>
      <xdr:row>175</xdr:row>
      <xdr:rowOff>155493</xdr:rowOff>
    </xdr:from>
    <xdr:to>
      <xdr:col>2</xdr:col>
      <xdr:colOff>2245178</xdr:colOff>
      <xdr:row>182</xdr:row>
      <xdr:rowOff>128823</xdr:rowOff>
    </xdr:to>
    <xdr:pic>
      <xdr:nvPicPr>
        <xdr:cNvPr id="27" name="26 Imagen"/>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625929" y="34105314"/>
          <a:ext cx="1850570" cy="1306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408214</xdr:colOff>
      <xdr:row>203</xdr:row>
      <xdr:rowOff>108290</xdr:rowOff>
    </xdr:from>
    <xdr:to>
      <xdr:col>2</xdr:col>
      <xdr:colOff>2190749</xdr:colOff>
      <xdr:row>210</xdr:row>
      <xdr:rowOff>33574</xdr:rowOff>
    </xdr:to>
    <xdr:pic>
      <xdr:nvPicPr>
        <xdr:cNvPr id="28" name="27 Imagen"/>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639535" y="38330754"/>
          <a:ext cx="1782535" cy="1258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408213</xdr:colOff>
      <xdr:row>244</xdr:row>
      <xdr:rowOff>95728</xdr:rowOff>
    </xdr:from>
    <xdr:to>
      <xdr:col>2</xdr:col>
      <xdr:colOff>2281462</xdr:colOff>
      <xdr:row>251</xdr:row>
      <xdr:rowOff>101609</xdr:rowOff>
    </xdr:to>
    <xdr:pic>
      <xdr:nvPicPr>
        <xdr:cNvPr id="29" name="28 Imagen"/>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639534" y="44591085"/>
          <a:ext cx="1873249" cy="1339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380999</xdr:colOff>
      <xdr:row>258</xdr:row>
      <xdr:rowOff>142284</xdr:rowOff>
    </xdr:from>
    <xdr:to>
      <xdr:col>2</xdr:col>
      <xdr:colOff>2279194</xdr:colOff>
      <xdr:row>265</xdr:row>
      <xdr:rowOff>169646</xdr:rowOff>
    </xdr:to>
    <xdr:pic>
      <xdr:nvPicPr>
        <xdr:cNvPr id="30" name="29 Imagen"/>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12320" y="50992177"/>
          <a:ext cx="1898195" cy="1360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340180</xdr:colOff>
      <xdr:row>374</xdr:row>
      <xdr:rowOff>82054</xdr:rowOff>
    </xdr:from>
    <xdr:to>
      <xdr:col>2</xdr:col>
      <xdr:colOff>2308680</xdr:colOff>
      <xdr:row>381</xdr:row>
      <xdr:rowOff>156040</xdr:rowOff>
    </xdr:to>
    <xdr:pic>
      <xdr:nvPicPr>
        <xdr:cNvPr id="31" name="30 Imagen"/>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571501" y="67913661"/>
          <a:ext cx="1968500" cy="1407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340179</xdr:colOff>
      <xdr:row>388</xdr:row>
      <xdr:rowOff>54838</xdr:rowOff>
    </xdr:from>
    <xdr:to>
      <xdr:col>2</xdr:col>
      <xdr:colOff>2308679</xdr:colOff>
      <xdr:row>394</xdr:row>
      <xdr:rowOff>319324</xdr:rowOff>
    </xdr:to>
    <xdr:pic>
      <xdr:nvPicPr>
        <xdr:cNvPr id="32" name="31 Imagen"/>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571500" y="70022767"/>
          <a:ext cx="1968500" cy="1407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299356</xdr:colOff>
      <xdr:row>413</xdr:row>
      <xdr:rowOff>162763</xdr:rowOff>
    </xdr:from>
    <xdr:to>
      <xdr:col>2</xdr:col>
      <xdr:colOff>2408463</xdr:colOff>
      <xdr:row>420</xdr:row>
      <xdr:rowOff>154215</xdr:rowOff>
    </xdr:to>
    <xdr:pic>
      <xdr:nvPicPr>
        <xdr:cNvPr id="33" name="32 Imagen"/>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530677" y="72688834"/>
          <a:ext cx="2109107" cy="1324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367394</xdr:colOff>
      <xdr:row>217</xdr:row>
      <xdr:rowOff>98452</xdr:rowOff>
    </xdr:from>
    <xdr:to>
      <xdr:col>2</xdr:col>
      <xdr:colOff>2204358</xdr:colOff>
      <xdr:row>223</xdr:row>
      <xdr:rowOff>120062</xdr:rowOff>
    </xdr:to>
    <xdr:pic>
      <xdr:nvPicPr>
        <xdr:cNvPr id="36" name="35 Imagen"/>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598715" y="40457238"/>
          <a:ext cx="1836964" cy="1164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272</xdr:row>
      <xdr:rowOff>141732</xdr:rowOff>
    </xdr:from>
    <xdr:to>
      <xdr:col>2</xdr:col>
      <xdr:colOff>2394858</xdr:colOff>
      <xdr:row>282</xdr:row>
      <xdr:rowOff>136071</xdr:rowOff>
    </xdr:to>
    <xdr:pic>
      <xdr:nvPicPr>
        <xdr:cNvPr id="37" name="36 Imagen"/>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21821" y="49018589"/>
          <a:ext cx="2204358" cy="1899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394607</xdr:colOff>
      <xdr:row>289</xdr:row>
      <xdr:rowOff>120372</xdr:rowOff>
    </xdr:from>
    <xdr:to>
      <xdr:col>2</xdr:col>
      <xdr:colOff>2295070</xdr:colOff>
      <xdr:row>296</xdr:row>
      <xdr:rowOff>45483</xdr:rowOff>
    </xdr:to>
    <xdr:pic>
      <xdr:nvPicPr>
        <xdr:cNvPr id="35" name="34 Imagen"/>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625928" y="56072943"/>
          <a:ext cx="1900463" cy="1258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244928</xdr:colOff>
      <xdr:row>347</xdr:row>
      <xdr:rowOff>190500</xdr:rowOff>
    </xdr:from>
    <xdr:to>
      <xdr:col>2</xdr:col>
      <xdr:colOff>2367643</xdr:colOff>
      <xdr:row>354</xdr:row>
      <xdr:rowOff>136071</xdr:rowOff>
    </xdr:to>
    <xdr:pic>
      <xdr:nvPicPr>
        <xdr:cNvPr id="38" name="37 Imagen"/>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476249" y="61694786"/>
          <a:ext cx="2122715" cy="1279071"/>
        </a:xfrm>
        <a:prstGeom prst="rect">
          <a:avLst/>
        </a:prstGeom>
        <a:noFill/>
        <a:ln>
          <a:noFill/>
        </a:ln>
      </xdr:spPr>
    </xdr:pic>
    <xdr:clientData/>
  </xdr:twoCellAnchor>
  <xdr:twoCellAnchor editAs="oneCell">
    <xdr:from>
      <xdr:col>2</xdr:col>
      <xdr:colOff>217715</xdr:colOff>
      <xdr:row>401</xdr:row>
      <xdr:rowOff>91422</xdr:rowOff>
    </xdr:from>
    <xdr:to>
      <xdr:col>2</xdr:col>
      <xdr:colOff>2381250</xdr:colOff>
      <xdr:row>407</xdr:row>
      <xdr:rowOff>139803</xdr:rowOff>
    </xdr:to>
    <xdr:pic>
      <xdr:nvPicPr>
        <xdr:cNvPr id="39" name="38 Imagen"/>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449036" y="70576422"/>
          <a:ext cx="2163535" cy="1191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122464</xdr:colOff>
      <xdr:row>453</xdr:row>
      <xdr:rowOff>77521</xdr:rowOff>
    </xdr:from>
    <xdr:to>
      <xdr:col>2</xdr:col>
      <xdr:colOff>2408463</xdr:colOff>
      <xdr:row>460</xdr:row>
      <xdr:rowOff>17334</xdr:rowOff>
    </xdr:to>
    <xdr:pic>
      <xdr:nvPicPr>
        <xdr:cNvPr id="41" name="40 Imagen"/>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353785" y="79733735"/>
          <a:ext cx="2285999" cy="1273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299358</xdr:colOff>
      <xdr:row>506</xdr:row>
      <xdr:rowOff>68747</xdr:rowOff>
    </xdr:from>
    <xdr:to>
      <xdr:col>2</xdr:col>
      <xdr:colOff>2422071</xdr:colOff>
      <xdr:row>512</xdr:row>
      <xdr:rowOff>151278</xdr:rowOff>
    </xdr:to>
    <xdr:pic>
      <xdr:nvPicPr>
        <xdr:cNvPr id="44" name="44 Imagen" descr="MML-6_CORR.jpg"/>
        <xdr:cNvPicPr>
          <a:picLocks noChangeAspect="1"/>
        </xdr:cNvPicPr>
      </xdr:nvPicPr>
      <xdr:blipFill>
        <a:blip xmlns:r="http://schemas.openxmlformats.org/officeDocument/2006/relationships" r:embed="rId30" cstate="print">
          <a:extLst>
            <a:ext uri="{BEBA8EAE-BF5A-486C-A8C5-ECC9F3942E4B}">
              <a14:imgProps xmlns:a14="http://schemas.microsoft.com/office/drawing/2010/main">
                <a14:imgLayer r:embed="rId31">
                  <a14:imgEffect>
                    <a14:artisticPhotocopy/>
                  </a14:imgEffect>
                </a14:imgLayer>
              </a14:imgProps>
            </a:ext>
          </a:extLst>
        </a:blip>
        <a:srcRect/>
        <a:stretch>
          <a:fillRect/>
        </a:stretch>
      </xdr:blipFill>
      <xdr:spPr bwMode="auto">
        <a:xfrm>
          <a:off x="530679" y="88324676"/>
          <a:ext cx="2122713" cy="1225531"/>
        </a:xfrm>
        <a:prstGeom prst="rect">
          <a:avLst/>
        </a:prstGeom>
        <a:noFill/>
        <a:ln w="9525">
          <a:noFill/>
          <a:miter lim="800000"/>
          <a:headEnd/>
          <a:tailEnd/>
        </a:ln>
      </xdr:spPr>
    </xdr:pic>
    <xdr:clientData/>
  </xdr:twoCellAnchor>
  <xdr:twoCellAnchor editAs="oneCell">
    <xdr:from>
      <xdr:col>2</xdr:col>
      <xdr:colOff>81643</xdr:colOff>
      <xdr:row>441</xdr:row>
      <xdr:rowOff>53824</xdr:rowOff>
    </xdr:from>
    <xdr:to>
      <xdr:col>2</xdr:col>
      <xdr:colOff>2451554</xdr:colOff>
      <xdr:row>447</xdr:row>
      <xdr:rowOff>159284</xdr:rowOff>
    </xdr:to>
    <xdr:pic>
      <xdr:nvPicPr>
        <xdr:cNvPr id="47" name="46 Imagen"/>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12964" y="77274360"/>
          <a:ext cx="2369911" cy="1248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299357</xdr:colOff>
      <xdr:row>558</xdr:row>
      <xdr:rowOff>123671</xdr:rowOff>
    </xdr:from>
    <xdr:to>
      <xdr:col>2</xdr:col>
      <xdr:colOff>2344964</xdr:colOff>
      <xdr:row>559</xdr:row>
      <xdr:rowOff>866320</xdr:rowOff>
    </xdr:to>
    <xdr:pic>
      <xdr:nvPicPr>
        <xdr:cNvPr id="49" name="48 Imagen"/>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530678" y="103728457"/>
          <a:ext cx="2045607" cy="1749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217714</xdr:colOff>
      <xdr:row>329</xdr:row>
      <xdr:rowOff>269287</xdr:rowOff>
    </xdr:from>
    <xdr:to>
      <xdr:col>2</xdr:col>
      <xdr:colOff>2344965</xdr:colOff>
      <xdr:row>330</xdr:row>
      <xdr:rowOff>945694</xdr:rowOff>
    </xdr:to>
    <xdr:pic>
      <xdr:nvPicPr>
        <xdr:cNvPr id="50" name="49 Imagen"/>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49035" y="97478716"/>
          <a:ext cx="2127251" cy="18194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462643</xdr:colOff>
      <xdr:row>550</xdr:row>
      <xdr:rowOff>69463</xdr:rowOff>
    </xdr:from>
    <xdr:to>
      <xdr:col>2</xdr:col>
      <xdr:colOff>2204357</xdr:colOff>
      <xdr:row>551</xdr:row>
      <xdr:rowOff>800552</xdr:rowOff>
    </xdr:to>
    <xdr:pic>
      <xdr:nvPicPr>
        <xdr:cNvPr id="52" name="51 Imagen"/>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693964" y="101333820"/>
          <a:ext cx="1741714" cy="16019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176893</xdr:colOff>
      <xdr:row>321</xdr:row>
      <xdr:rowOff>183865</xdr:rowOff>
    </xdr:from>
    <xdr:to>
      <xdr:col>2</xdr:col>
      <xdr:colOff>2326821</xdr:colOff>
      <xdr:row>322</xdr:row>
      <xdr:rowOff>1018268</xdr:rowOff>
    </xdr:to>
    <xdr:pic>
      <xdr:nvPicPr>
        <xdr:cNvPr id="53" name="52 Imagen"/>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408214" y="94508579"/>
          <a:ext cx="2149928" cy="1977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493</xdr:row>
      <xdr:rowOff>60651</xdr:rowOff>
    </xdr:from>
    <xdr:to>
      <xdr:col>2</xdr:col>
      <xdr:colOff>2340427</xdr:colOff>
      <xdr:row>499</xdr:row>
      <xdr:rowOff>120123</xdr:rowOff>
    </xdr:to>
    <xdr:pic>
      <xdr:nvPicPr>
        <xdr:cNvPr id="55" name="54 Imagen"/>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421821" y="86738151"/>
          <a:ext cx="2149927" cy="1202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299358</xdr:colOff>
      <xdr:row>520</xdr:row>
      <xdr:rowOff>86854</xdr:rowOff>
    </xdr:from>
    <xdr:to>
      <xdr:col>2</xdr:col>
      <xdr:colOff>2340429</xdr:colOff>
      <xdr:row>530</xdr:row>
      <xdr:rowOff>136071</xdr:rowOff>
    </xdr:to>
    <xdr:pic>
      <xdr:nvPicPr>
        <xdr:cNvPr id="57" name="56 Imagen"/>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530679" y="90166140"/>
          <a:ext cx="2041071" cy="1954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353787</xdr:colOff>
      <xdr:row>189</xdr:row>
      <xdr:rowOff>83458</xdr:rowOff>
    </xdr:from>
    <xdr:to>
      <xdr:col>2</xdr:col>
      <xdr:colOff>2326823</xdr:colOff>
      <xdr:row>196</xdr:row>
      <xdr:rowOff>145103</xdr:rowOff>
    </xdr:to>
    <xdr:pic>
      <xdr:nvPicPr>
        <xdr:cNvPr id="43" name="42 Imagen"/>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585108" y="39911565"/>
          <a:ext cx="1973036" cy="1395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244929</xdr:colOff>
      <xdr:row>303</xdr:row>
      <xdr:rowOff>183161</xdr:rowOff>
    </xdr:from>
    <xdr:to>
      <xdr:col>2</xdr:col>
      <xdr:colOff>2408465</xdr:colOff>
      <xdr:row>312</xdr:row>
      <xdr:rowOff>115207</xdr:rowOff>
    </xdr:to>
    <xdr:pic>
      <xdr:nvPicPr>
        <xdr:cNvPr id="54" name="53 Imagen"/>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476250" y="58380911"/>
          <a:ext cx="2163536" cy="16538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2"/>
  <sheetViews>
    <sheetView showGridLines="0" tabSelected="1" view="pageBreakPreview" topLeftCell="B545" zoomScale="70" zoomScaleNormal="70" zoomScaleSheetLayoutView="70" workbookViewId="0">
      <selection activeCell="D560" sqref="D560"/>
    </sheetView>
  </sheetViews>
  <sheetFormatPr baseColWidth="10" defaultRowHeight="15" x14ac:dyDescent="0.2"/>
  <cols>
    <col min="1" max="1" width="11.42578125" style="1" hidden="1" customWidth="1"/>
    <col min="2" max="2" width="3.42578125" style="1" customWidth="1"/>
    <col min="3" max="3" width="38.85546875" style="1" customWidth="1"/>
    <col min="4" max="4" width="100.85546875" style="1" customWidth="1"/>
    <col min="5" max="5" width="19.85546875" style="1" customWidth="1"/>
    <col min="6" max="6" width="37" style="1" customWidth="1"/>
    <col min="7" max="7" width="36.28515625" style="1" customWidth="1"/>
    <col min="8" max="8" width="9.5703125" style="1" customWidth="1"/>
    <col min="9" max="9" width="22.5703125" style="1" hidden="1" customWidth="1"/>
    <col min="10" max="10" width="12.85546875" style="1" hidden="1" customWidth="1"/>
    <col min="11" max="51" width="0" style="1" hidden="1" customWidth="1"/>
    <col min="52" max="52" width="22.42578125" style="1" customWidth="1"/>
    <col min="53" max="16384" width="11.42578125" style="1"/>
  </cols>
  <sheetData>
    <row r="1" spans="1:9" ht="96" customHeight="1" x14ac:dyDescent="0.2">
      <c r="A1" s="2"/>
      <c r="B1" s="2"/>
      <c r="C1" s="138" t="s">
        <v>162</v>
      </c>
      <c r="D1" s="138"/>
      <c r="E1" s="138"/>
      <c r="F1" s="138"/>
      <c r="G1" s="138"/>
      <c r="H1" s="2"/>
      <c r="I1" s="15"/>
    </row>
    <row r="2" spans="1:9" ht="170.25" customHeight="1" x14ac:dyDescent="0.2">
      <c r="A2" s="2"/>
      <c r="B2" s="2"/>
      <c r="C2" s="135" t="s">
        <v>171</v>
      </c>
      <c r="D2" s="136"/>
      <c r="E2" s="136"/>
      <c r="F2" s="136"/>
      <c r="G2" s="137"/>
      <c r="H2" s="2"/>
      <c r="I2" s="15"/>
    </row>
    <row r="3" spans="1:9" ht="51.75" customHeight="1" x14ac:dyDescent="0.2">
      <c r="A3" s="2"/>
      <c r="B3" s="2"/>
      <c r="C3" s="116" t="s">
        <v>5</v>
      </c>
      <c r="D3" s="116"/>
      <c r="E3" s="116"/>
      <c r="F3" s="116"/>
      <c r="G3" s="116"/>
      <c r="H3" s="2"/>
      <c r="I3" s="15"/>
    </row>
    <row r="4" spans="1:9" ht="23.25" customHeight="1" x14ac:dyDescent="0.2">
      <c r="A4" s="2"/>
      <c r="B4" s="2"/>
      <c r="C4" s="117" t="s">
        <v>6</v>
      </c>
      <c r="D4" s="117"/>
      <c r="E4" s="117"/>
      <c r="F4" s="117"/>
      <c r="G4" s="117"/>
      <c r="H4" s="2"/>
      <c r="I4" s="15"/>
    </row>
    <row r="5" spans="1:9" ht="59.25" customHeight="1" x14ac:dyDescent="0.25">
      <c r="A5" s="2"/>
      <c r="B5" s="2"/>
      <c r="C5" s="3" t="s">
        <v>0</v>
      </c>
      <c r="D5" s="3" t="s">
        <v>1</v>
      </c>
      <c r="E5" s="4" t="s">
        <v>154</v>
      </c>
      <c r="F5" s="84" t="s">
        <v>163</v>
      </c>
      <c r="G5" s="84" t="s">
        <v>164</v>
      </c>
    </row>
    <row r="6" spans="1:9" s="6" customFormat="1" ht="21.75" customHeight="1" x14ac:dyDescent="0.2">
      <c r="A6" s="5"/>
      <c r="B6" s="5"/>
      <c r="C6" s="126"/>
      <c r="D6" s="69" t="s">
        <v>9</v>
      </c>
      <c r="E6" s="132">
        <v>1</v>
      </c>
      <c r="F6" s="104"/>
      <c r="G6" s="104">
        <f>+F6*E6</f>
        <v>0</v>
      </c>
    </row>
    <row r="7" spans="1:9" s="6" customFormat="1" ht="21.75" customHeight="1" x14ac:dyDescent="0.2">
      <c r="A7" s="5"/>
      <c r="B7" s="5"/>
      <c r="C7" s="107"/>
      <c r="D7" s="69" t="s">
        <v>79</v>
      </c>
      <c r="E7" s="132"/>
      <c r="F7" s="105"/>
      <c r="G7" s="105"/>
    </row>
    <row r="8" spans="1:9" s="6" customFormat="1" ht="21.75" customHeight="1" x14ac:dyDescent="0.2">
      <c r="A8" s="5"/>
      <c r="B8" s="5"/>
      <c r="C8" s="107"/>
      <c r="D8" s="69" t="s">
        <v>122</v>
      </c>
      <c r="E8" s="132"/>
      <c r="F8" s="105"/>
      <c r="G8" s="105"/>
    </row>
    <row r="9" spans="1:9" s="6" customFormat="1" ht="21.75" customHeight="1" x14ac:dyDescent="0.2">
      <c r="A9" s="5"/>
      <c r="B9" s="5"/>
      <c r="C9" s="107"/>
      <c r="D9" s="70" t="s">
        <v>83</v>
      </c>
      <c r="E9" s="132"/>
      <c r="F9" s="105"/>
      <c r="G9" s="105"/>
    </row>
    <row r="10" spans="1:9" s="6" customFormat="1" ht="21.75" customHeight="1" x14ac:dyDescent="0.2">
      <c r="A10" s="5"/>
      <c r="B10" s="5"/>
      <c r="C10" s="107"/>
      <c r="D10" s="71" t="s">
        <v>123</v>
      </c>
      <c r="E10" s="132"/>
      <c r="F10" s="105"/>
      <c r="G10" s="105"/>
    </row>
    <row r="11" spans="1:9" s="6" customFormat="1" ht="21.75" customHeight="1" x14ac:dyDescent="0.2">
      <c r="A11" s="5"/>
      <c r="B11" s="5"/>
      <c r="C11" s="107"/>
      <c r="D11" s="69" t="s">
        <v>81</v>
      </c>
      <c r="E11" s="132"/>
      <c r="F11" s="105"/>
      <c r="G11" s="105"/>
    </row>
    <row r="12" spans="1:9" s="6" customFormat="1" ht="21.75" customHeight="1" x14ac:dyDescent="0.2">
      <c r="A12" s="5"/>
      <c r="B12" s="5"/>
      <c r="C12" s="107"/>
      <c r="D12" s="69" t="s">
        <v>80</v>
      </c>
      <c r="E12" s="132"/>
      <c r="F12" s="105"/>
      <c r="G12" s="105"/>
    </row>
    <row r="13" spans="1:9" s="6" customFormat="1" ht="21.75" customHeight="1" x14ac:dyDescent="0.2">
      <c r="A13" s="5"/>
      <c r="B13" s="5"/>
      <c r="C13" s="127"/>
      <c r="D13" s="35"/>
      <c r="E13" s="132"/>
      <c r="F13" s="106"/>
      <c r="G13" s="106"/>
    </row>
    <row r="14" spans="1:9" ht="18" hidden="1" customHeight="1" x14ac:dyDescent="0.25">
      <c r="A14" s="2"/>
      <c r="B14" s="2"/>
      <c r="C14" s="7"/>
      <c r="D14" s="8"/>
      <c r="E14" s="22"/>
      <c r="F14" s="40"/>
      <c r="G14" s="9">
        <f>SUM(G6:G6)</f>
        <v>0</v>
      </c>
    </row>
    <row r="15" spans="1:9" ht="18" hidden="1" customHeight="1" x14ac:dyDescent="0.25">
      <c r="A15" s="2"/>
      <c r="B15" s="2"/>
      <c r="C15" s="7"/>
      <c r="D15" s="8"/>
      <c r="E15" s="52" t="s">
        <v>4</v>
      </c>
      <c r="F15" s="38"/>
      <c r="G15" s="10">
        <f>G14*19%</f>
        <v>0</v>
      </c>
    </row>
    <row r="16" spans="1:9" ht="18" hidden="1" customHeight="1" x14ac:dyDescent="0.25">
      <c r="A16" s="2"/>
      <c r="B16" s="2"/>
      <c r="C16" s="7"/>
      <c r="D16" s="11"/>
      <c r="E16" s="39" t="s">
        <v>3</v>
      </c>
      <c r="F16" s="40"/>
      <c r="G16" s="9">
        <f>SUM(G14:G15)</f>
        <v>0</v>
      </c>
      <c r="I16" s="12"/>
    </row>
    <row r="17" spans="1:9" ht="18" hidden="1" customHeight="1" x14ac:dyDescent="0.25">
      <c r="A17" s="2"/>
      <c r="B17" s="2"/>
      <c r="C17" s="7"/>
      <c r="D17" s="11"/>
      <c r="E17" s="13"/>
      <c r="F17" s="13"/>
      <c r="G17" s="14"/>
      <c r="H17" s="2"/>
      <c r="I17" s="15"/>
    </row>
    <row r="18" spans="1:9" ht="18" customHeight="1" x14ac:dyDescent="0.2">
      <c r="A18" s="2"/>
      <c r="B18" s="2"/>
      <c r="C18" s="95" t="s">
        <v>8</v>
      </c>
      <c r="D18" s="96"/>
      <c r="E18" s="96"/>
      <c r="F18" s="96"/>
      <c r="G18" s="97"/>
      <c r="H18" s="2"/>
      <c r="I18" s="15"/>
    </row>
    <row r="19" spans="1:9" ht="54" customHeight="1" x14ac:dyDescent="0.25">
      <c r="A19" s="2"/>
      <c r="B19" s="2"/>
      <c r="C19" s="3" t="s">
        <v>0</v>
      </c>
      <c r="D19" s="19" t="s">
        <v>1</v>
      </c>
      <c r="E19" s="4" t="str">
        <f>+E5</f>
        <v>CANTIDAD</v>
      </c>
      <c r="F19" s="84" t="s">
        <v>163</v>
      </c>
      <c r="G19" s="84" t="s">
        <v>164</v>
      </c>
      <c r="H19" s="2"/>
      <c r="I19" s="15"/>
    </row>
    <row r="20" spans="1:9" ht="18" customHeight="1" x14ac:dyDescent="0.2">
      <c r="A20" s="2"/>
      <c r="B20" s="2"/>
      <c r="C20" s="126"/>
      <c r="D20" s="69" t="s">
        <v>10</v>
      </c>
      <c r="E20" s="101">
        <v>1</v>
      </c>
      <c r="F20" s="128"/>
      <c r="G20" s="104">
        <f>+F20*E20</f>
        <v>0</v>
      </c>
      <c r="H20" s="2"/>
      <c r="I20" s="15"/>
    </row>
    <row r="21" spans="1:9" ht="18" customHeight="1" x14ac:dyDescent="0.2">
      <c r="A21" s="2"/>
      <c r="B21" s="2"/>
      <c r="C21" s="107"/>
      <c r="D21" s="69" t="s">
        <v>11</v>
      </c>
      <c r="E21" s="102"/>
      <c r="F21" s="129"/>
      <c r="G21" s="105"/>
      <c r="H21" s="2"/>
      <c r="I21" s="15"/>
    </row>
    <row r="22" spans="1:9" ht="18" customHeight="1" x14ac:dyDescent="0.2">
      <c r="A22" s="2"/>
      <c r="B22" s="2"/>
      <c r="C22" s="107"/>
      <c r="D22" s="69" t="s">
        <v>7</v>
      </c>
      <c r="E22" s="102"/>
      <c r="F22" s="129"/>
      <c r="G22" s="105"/>
      <c r="H22" s="2"/>
      <c r="I22" s="15"/>
    </row>
    <row r="23" spans="1:9" ht="18" customHeight="1" x14ac:dyDescent="0.2">
      <c r="A23" s="2"/>
      <c r="B23" s="2"/>
      <c r="C23" s="107"/>
      <c r="D23" s="69" t="s">
        <v>82</v>
      </c>
      <c r="E23" s="102"/>
      <c r="F23" s="129"/>
      <c r="G23" s="105"/>
      <c r="H23" s="2"/>
      <c r="I23" s="15"/>
    </row>
    <row r="24" spans="1:9" ht="18" customHeight="1" x14ac:dyDescent="0.2">
      <c r="A24" s="2"/>
      <c r="B24" s="2"/>
      <c r="C24" s="107"/>
      <c r="D24" s="69" t="s">
        <v>124</v>
      </c>
      <c r="E24" s="102"/>
      <c r="F24" s="129"/>
      <c r="G24" s="105"/>
      <c r="H24" s="2"/>
      <c r="I24" s="15"/>
    </row>
    <row r="25" spans="1:9" ht="18" customHeight="1" x14ac:dyDescent="0.2">
      <c r="A25" s="2"/>
      <c r="B25" s="2"/>
      <c r="C25" s="107"/>
      <c r="D25" s="69" t="s">
        <v>125</v>
      </c>
      <c r="E25" s="102"/>
      <c r="F25" s="129"/>
      <c r="G25" s="105"/>
      <c r="H25" s="2"/>
      <c r="I25" s="15"/>
    </row>
    <row r="26" spans="1:9" ht="18" customHeight="1" x14ac:dyDescent="0.2">
      <c r="A26" s="2"/>
      <c r="B26" s="2"/>
      <c r="C26" s="107"/>
      <c r="D26" s="31"/>
      <c r="E26" s="102"/>
      <c r="F26" s="129"/>
      <c r="G26" s="105"/>
      <c r="H26" s="2"/>
      <c r="I26" s="15"/>
    </row>
    <row r="27" spans="1:9" ht="18" customHeight="1" x14ac:dyDescent="0.2">
      <c r="A27" s="2"/>
      <c r="B27" s="2"/>
      <c r="C27" s="127"/>
      <c r="D27" s="32"/>
      <c r="E27" s="103"/>
      <c r="F27" s="130"/>
      <c r="G27" s="106"/>
      <c r="H27" s="2"/>
      <c r="I27" s="15"/>
    </row>
    <row r="28" spans="1:9" ht="18" hidden="1" customHeight="1" x14ac:dyDescent="0.25">
      <c r="A28" s="2"/>
      <c r="B28" s="2"/>
      <c r="C28" s="53"/>
      <c r="D28" s="8"/>
      <c r="E28" s="118"/>
      <c r="F28" s="118"/>
      <c r="G28" s="54">
        <f>SUM(G20:G20)</f>
        <v>0</v>
      </c>
      <c r="H28" s="2"/>
      <c r="I28" s="15"/>
    </row>
    <row r="29" spans="1:9" ht="18" hidden="1" customHeight="1" x14ac:dyDescent="0.25">
      <c r="A29" s="2"/>
      <c r="B29" s="2"/>
      <c r="C29" s="7"/>
      <c r="D29" s="8"/>
      <c r="E29" s="119" t="s">
        <v>4</v>
      </c>
      <c r="F29" s="120"/>
      <c r="G29" s="10">
        <f>G28*19%</f>
        <v>0</v>
      </c>
      <c r="H29" s="2"/>
      <c r="I29" s="15"/>
    </row>
    <row r="30" spans="1:9" ht="18" hidden="1" customHeight="1" x14ac:dyDescent="0.25">
      <c r="A30" s="2"/>
      <c r="B30" s="2"/>
      <c r="C30" s="7"/>
      <c r="D30" s="11"/>
      <c r="E30" s="121" t="s">
        <v>3</v>
      </c>
      <c r="F30" s="122"/>
      <c r="G30" s="9">
        <f>SUM(G28:G29)</f>
        <v>0</v>
      </c>
      <c r="H30" s="2"/>
      <c r="I30" s="15"/>
    </row>
    <row r="31" spans="1:9" ht="18" hidden="1" customHeight="1" x14ac:dyDescent="0.25">
      <c r="A31" s="2"/>
      <c r="B31" s="2"/>
      <c r="C31" s="7"/>
      <c r="D31" s="11"/>
      <c r="E31" s="16"/>
      <c r="F31" s="16"/>
      <c r="G31" s="17"/>
      <c r="H31" s="2"/>
      <c r="I31" s="15"/>
    </row>
    <row r="32" spans="1:9" ht="18" customHeight="1" x14ac:dyDescent="0.2">
      <c r="A32" s="2"/>
      <c r="B32" s="2"/>
      <c r="C32" s="95" t="s">
        <v>12</v>
      </c>
      <c r="D32" s="96"/>
      <c r="E32" s="96"/>
      <c r="F32" s="96"/>
      <c r="G32" s="97"/>
      <c r="H32" s="2"/>
      <c r="I32" s="15"/>
    </row>
    <row r="33" spans="1:9" ht="54" customHeight="1" x14ac:dyDescent="0.25">
      <c r="A33" s="2"/>
      <c r="B33" s="2"/>
      <c r="C33" s="3" t="s">
        <v>0</v>
      </c>
      <c r="D33" s="3" t="s">
        <v>1</v>
      </c>
      <c r="E33" s="4" t="s">
        <v>154</v>
      </c>
      <c r="F33" s="84" t="s">
        <v>163</v>
      </c>
      <c r="G33" s="84" t="s">
        <v>164</v>
      </c>
      <c r="H33" s="2"/>
      <c r="I33" s="15"/>
    </row>
    <row r="34" spans="1:9" ht="18" customHeight="1" x14ac:dyDescent="0.2">
      <c r="A34" s="2"/>
      <c r="B34" s="2"/>
      <c r="C34" s="126"/>
      <c r="D34" s="69" t="s">
        <v>13</v>
      </c>
      <c r="E34" s="101">
        <v>1</v>
      </c>
      <c r="F34" s="128"/>
      <c r="G34" s="104">
        <f>+F34*E34</f>
        <v>0</v>
      </c>
      <c r="H34" s="2"/>
      <c r="I34" s="15"/>
    </row>
    <row r="35" spans="1:9" ht="18" customHeight="1" x14ac:dyDescent="0.2">
      <c r="A35" s="2"/>
      <c r="B35" s="2"/>
      <c r="C35" s="107"/>
      <c r="D35" s="69" t="s">
        <v>14</v>
      </c>
      <c r="E35" s="102"/>
      <c r="F35" s="129"/>
      <c r="G35" s="105"/>
      <c r="H35" s="2"/>
      <c r="I35" s="15"/>
    </row>
    <row r="36" spans="1:9" ht="18" customHeight="1" x14ac:dyDescent="0.2">
      <c r="A36" s="2"/>
      <c r="B36" s="2"/>
      <c r="C36" s="107"/>
      <c r="D36" s="69" t="s">
        <v>126</v>
      </c>
      <c r="E36" s="102"/>
      <c r="F36" s="129"/>
      <c r="G36" s="105"/>
      <c r="H36" s="2"/>
      <c r="I36" s="15"/>
    </row>
    <row r="37" spans="1:9" ht="18" customHeight="1" x14ac:dyDescent="0.2">
      <c r="A37" s="2"/>
      <c r="B37" s="2"/>
      <c r="C37" s="107"/>
      <c r="D37" s="69" t="s">
        <v>84</v>
      </c>
      <c r="E37" s="102"/>
      <c r="F37" s="129"/>
      <c r="G37" s="105"/>
      <c r="H37" s="2"/>
      <c r="I37" s="15"/>
    </row>
    <row r="38" spans="1:9" ht="18" customHeight="1" x14ac:dyDescent="0.2">
      <c r="A38" s="2"/>
      <c r="B38" s="2"/>
      <c r="C38" s="107"/>
      <c r="D38" s="69" t="s">
        <v>127</v>
      </c>
      <c r="E38" s="102"/>
      <c r="F38" s="129"/>
      <c r="G38" s="105"/>
      <c r="H38" s="2"/>
      <c r="I38" s="15"/>
    </row>
    <row r="39" spans="1:9" ht="18" customHeight="1" x14ac:dyDescent="0.2">
      <c r="A39" s="2"/>
      <c r="B39" s="2"/>
      <c r="C39" s="107"/>
      <c r="D39" s="69" t="s">
        <v>128</v>
      </c>
      <c r="E39" s="102"/>
      <c r="F39" s="129"/>
      <c r="G39" s="105"/>
      <c r="H39" s="2"/>
      <c r="I39" s="15"/>
    </row>
    <row r="40" spans="1:9" ht="18" customHeight="1" x14ac:dyDescent="0.2">
      <c r="A40" s="2"/>
      <c r="B40" s="2"/>
      <c r="C40" s="107"/>
      <c r="D40" s="31"/>
      <c r="E40" s="102"/>
      <c r="F40" s="129"/>
      <c r="G40" s="105"/>
      <c r="H40" s="2"/>
      <c r="I40" s="15"/>
    </row>
    <row r="41" spans="1:9" ht="18" customHeight="1" x14ac:dyDescent="0.2">
      <c r="A41" s="2"/>
      <c r="B41" s="2"/>
      <c r="C41" s="127"/>
      <c r="D41" s="35"/>
      <c r="E41" s="103"/>
      <c r="F41" s="130"/>
      <c r="G41" s="106"/>
      <c r="H41" s="2"/>
      <c r="I41" s="15"/>
    </row>
    <row r="42" spans="1:9" ht="18" hidden="1" customHeight="1" x14ac:dyDescent="0.25">
      <c r="A42" s="2"/>
      <c r="B42" s="2"/>
      <c r="C42" s="53"/>
      <c r="D42" s="8"/>
      <c r="E42" s="118"/>
      <c r="F42" s="118"/>
      <c r="G42" s="54">
        <f>SUM(G34:G34)</f>
        <v>0</v>
      </c>
      <c r="H42" s="2"/>
      <c r="I42" s="15"/>
    </row>
    <row r="43" spans="1:9" ht="18" hidden="1" customHeight="1" x14ac:dyDescent="0.25">
      <c r="A43" s="2"/>
      <c r="B43" s="2"/>
      <c r="C43" s="7"/>
      <c r="D43" s="8"/>
      <c r="E43" s="119" t="s">
        <v>4</v>
      </c>
      <c r="F43" s="120"/>
      <c r="G43" s="10">
        <f>G42*19%</f>
        <v>0</v>
      </c>
      <c r="H43" s="2"/>
      <c r="I43" s="15"/>
    </row>
    <row r="44" spans="1:9" ht="18" hidden="1" customHeight="1" x14ac:dyDescent="0.25">
      <c r="A44" s="2"/>
      <c r="B44" s="2"/>
      <c r="C44" s="7"/>
      <c r="D44" s="11"/>
      <c r="E44" s="121" t="s">
        <v>3</v>
      </c>
      <c r="F44" s="122"/>
      <c r="G44" s="9">
        <f>SUM(G42:G43)</f>
        <v>0</v>
      </c>
      <c r="H44" s="2"/>
      <c r="I44" s="15"/>
    </row>
    <row r="45" spans="1:9" ht="18" hidden="1" customHeight="1" x14ac:dyDescent="0.25">
      <c r="A45" s="2"/>
      <c r="B45" s="2"/>
      <c r="C45" s="7"/>
      <c r="D45" s="11"/>
      <c r="E45" s="16"/>
      <c r="F45" s="16"/>
      <c r="G45" s="17"/>
      <c r="H45" s="2"/>
      <c r="I45" s="15"/>
    </row>
    <row r="46" spans="1:9" ht="18" customHeight="1" x14ac:dyDescent="0.2">
      <c r="A46" s="2"/>
      <c r="B46" s="2"/>
      <c r="C46" s="95" t="s">
        <v>15</v>
      </c>
      <c r="D46" s="96"/>
      <c r="E46" s="96"/>
      <c r="F46" s="96"/>
      <c r="G46" s="97"/>
      <c r="H46" s="2"/>
      <c r="I46" s="15"/>
    </row>
    <row r="47" spans="1:9" ht="54" customHeight="1" x14ac:dyDescent="0.25">
      <c r="A47" s="2"/>
      <c r="B47" s="2"/>
      <c r="C47" s="3" t="s">
        <v>0</v>
      </c>
      <c r="D47" s="19" t="s">
        <v>1</v>
      </c>
      <c r="E47" s="4" t="s">
        <v>154</v>
      </c>
      <c r="F47" s="84" t="s">
        <v>163</v>
      </c>
      <c r="G47" s="84" t="s">
        <v>164</v>
      </c>
      <c r="H47" s="2"/>
      <c r="I47" s="15"/>
    </row>
    <row r="48" spans="1:9" ht="18" customHeight="1" x14ac:dyDescent="0.2">
      <c r="A48" s="2"/>
      <c r="B48" s="2"/>
      <c r="C48" s="126"/>
      <c r="D48" s="72" t="s">
        <v>129</v>
      </c>
      <c r="E48" s="101">
        <v>2</v>
      </c>
      <c r="F48" s="128"/>
      <c r="G48" s="104">
        <f>+F48*E48</f>
        <v>0</v>
      </c>
      <c r="H48" s="2"/>
      <c r="I48" s="15"/>
    </row>
    <row r="49" spans="1:9" ht="18" customHeight="1" x14ac:dyDescent="0.2">
      <c r="A49" s="2"/>
      <c r="B49" s="2"/>
      <c r="C49" s="107"/>
      <c r="D49" s="69" t="s">
        <v>85</v>
      </c>
      <c r="E49" s="102"/>
      <c r="F49" s="129"/>
      <c r="G49" s="105"/>
      <c r="H49" s="2"/>
      <c r="I49" s="15"/>
    </row>
    <row r="50" spans="1:9" ht="18" customHeight="1" x14ac:dyDescent="0.2">
      <c r="A50" s="2"/>
      <c r="B50" s="2"/>
      <c r="C50" s="107"/>
      <c r="D50" s="69" t="s">
        <v>86</v>
      </c>
      <c r="E50" s="102"/>
      <c r="F50" s="129"/>
      <c r="G50" s="105"/>
      <c r="H50" s="2"/>
      <c r="I50" s="15"/>
    </row>
    <row r="51" spans="1:9" ht="18" customHeight="1" x14ac:dyDescent="0.2">
      <c r="A51" s="2"/>
      <c r="B51" s="2"/>
      <c r="C51" s="107"/>
      <c r="D51" s="69" t="s">
        <v>87</v>
      </c>
      <c r="E51" s="102"/>
      <c r="F51" s="129"/>
      <c r="G51" s="105"/>
      <c r="H51" s="2"/>
      <c r="I51" s="15"/>
    </row>
    <row r="52" spans="1:9" ht="18" customHeight="1" x14ac:dyDescent="0.2">
      <c r="A52" s="2"/>
      <c r="B52" s="2"/>
      <c r="C52" s="107"/>
      <c r="D52" s="69" t="s">
        <v>88</v>
      </c>
      <c r="E52" s="102"/>
      <c r="F52" s="129"/>
      <c r="G52" s="105"/>
      <c r="H52" s="2"/>
      <c r="I52" s="15"/>
    </row>
    <row r="53" spans="1:9" ht="18" customHeight="1" x14ac:dyDescent="0.2">
      <c r="A53" s="2"/>
      <c r="B53" s="2"/>
      <c r="C53" s="107"/>
      <c r="D53" s="69" t="s">
        <v>130</v>
      </c>
      <c r="E53" s="102"/>
      <c r="F53" s="129"/>
      <c r="G53" s="105"/>
      <c r="H53" s="2"/>
      <c r="I53" s="15"/>
    </row>
    <row r="54" spans="1:9" ht="18" customHeight="1" x14ac:dyDescent="0.2">
      <c r="A54" s="2"/>
      <c r="B54" s="2"/>
      <c r="C54" s="107"/>
      <c r="D54" s="69" t="s">
        <v>131</v>
      </c>
      <c r="E54" s="108"/>
      <c r="F54" s="129"/>
      <c r="G54" s="105"/>
      <c r="H54" s="2"/>
      <c r="I54" s="15"/>
    </row>
    <row r="55" spans="1:9" ht="18" customHeight="1" x14ac:dyDescent="0.2">
      <c r="A55" s="2"/>
      <c r="B55" s="2"/>
      <c r="C55" s="127"/>
      <c r="D55" s="70" t="s">
        <v>90</v>
      </c>
      <c r="E55" s="103"/>
      <c r="F55" s="130"/>
      <c r="G55" s="106"/>
      <c r="H55" s="2"/>
      <c r="I55" s="15"/>
    </row>
    <row r="56" spans="1:9" ht="18" hidden="1" customHeight="1" x14ac:dyDescent="0.25">
      <c r="A56" s="2"/>
      <c r="B56" s="2"/>
      <c r="C56" s="53"/>
      <c r="D56" s="8"/>
      <c r="E56" s="118"/>
      <c r="F56" s="118"/>
      <c r="G56" s="54">
        <f>SUM(G48:G48)</f>
        <v>0</v>
      </c>
      <c r="H56" s="2"/>
      <c r="I56" s="15"/>
    </row>
    <row r="57" spans="1:9" ht="18" hidden="1" customHeight="1" x14ac:dyDescent="0.25">
      <c r="A57" s="2"/>
      <c r="B57" s="2"/>
      <c r="C57" s="7"/>
      <c r="D57" s="8"/>
      <c r="E57" s="119" t="s">
        <v>4</v>
      </c>
      <c r="F57" s="120"/>
      <c r="G57" s="10">
        <f>G56*19%</f>
        <v>0</v>
      </c>
      <c r="H57" s="2"/>
      <c r="I57" s="15"/>
    </row>
    <row r="58" spans="1:9" ht="18" hidden="1" customHeight="1" x14ac:dyDescent="0.25">
      <c r="A58" s="2"/>
      <c r="B58" s="2"/>
      <c r="C58" s="7"/>
      <c r="D58" s="11"/>
      <c r="E58" s="121" t="s">
        <v>3</v>
      </c>
      <c r="F58" s="122"/>
      <c r="G58" s="9">
        <f>SUM(G56:G57)</f>
        <v>0</v>
      </c>
      <c r="H58" s="2"/>
      <c r="I58" s="15"/>
    </row>
    <row r="59" spans="1:9" ht="18" hidden="1" customHeight="1" x14ac:dyDescent="0.25">
      <c r="A59" s="2"/>
      <c r="B59" s="2"/>
      <c r="C59" s="7"/>
      <c r="D59" s="11"/>
      <c r="E59" s="16"/>
      <c r="F59" s="16"/>
      <c r="G59" s="17"/>
      <c r="H59" s="2"/>
      <c r="I59" s="15"/>
    </row>
    <row r="60" spans="1:9" ht="18" customHeight="1" x14ac:dyDescent="0.2">
      <c r="A60" s="2"/>
      <c r="B60" s="2"/>
      <c r="C60" s="95" t="s">
        <v>16</v>
      </c>
      <c r="D60" s="96"/>
      <c r="E60" s="96"/>
      <c r="F60" s="96"/>
      <c r="G60" s="97"/>
      <c r="H60" s="2"/>
      <c r="I60" s="15"/>
    </row>
    <row r="61" spans="1:9" ht="54" customHeight="1" x14ac:dyDescent="0.25">
      <c r="A61" s="2"/>
      <c r="B61" s="2"/>
      <c r="C61" s="3" t="s">
        <v>0</v>
      </c>
      <c r="D61" s="3" t="s">
        <v>1</v>
      </c>
      <c r="E61" s="4" t="s">
        <v>154</v>
      </c>
      <c r="F61" s="84" t="s">
        <v>163</v>
      </c>
      <c r="G61" s="84" t="s">
        <v>164</v>
      </c>
      <c r="H61" s="2"/>
      <c r="I61" s="15"/>
    </row>
    <row r="62" spans="1:9" ht="18" customHeight="1" x14ac:dyDescent="0.2">
      <c r="A62" s="2"/>
      <c r="B62" s="2"/>
      <c r="C62" s="126"/>
      <c r="D62" s="69" t="s">
        <v>9</v>
      </c>
      <c r="E62" s="101">
        <v>4</v>
      </c>
      <c r="F62" s="128"/>
      <c r="G62" s="104">
        <f>+F62*E62</f>
        <v>0</v>
      </c>
      <c r="H62" s="2"/>
      <c r="I62" s="15"/>
    </row>
    <row r="63" spans="1:9" ht="18" customHeight="1" x14ac:dyDescent="0.2">
      <c r="A63" s="2"/>
      <c r="B63" s="2"/>
      <c r="C63" s="107"/>
      <c r="D63" s="69" t="s">
        <v>17</v>
      </c>
      <c r="E63" s="102"/>
      <c r="F63" s="129"/>
      <c r="G63" s="105"/>
      <c r="H63" s="2"/>
      <c r="I63" s="15"/>
    </row>
    <row r="64" spans="1:9" ht="18" customHeight="1" x14ac:dyDescent="0.2">
      <c r="A64" s="2"/>
      <c r="B64" s="2"/>
      <c r="C64" s="107"/>
      <c r="D64" s="69" t="s">
        <v>78</v>
      </c>
      <c r="E64" s="102"/>
      <c r="F64" s="129"/>
      <c r="G64" s="105"/>
      <c r="H64" s="2"/>
      <c r="I64" s="15"/>
    </row>
    <row r="65" spans="1:9" ht="18" customHeight="1" x14ac:dyDescent="0.2">
      <c r="A65" s="2"/>
      <c r="B65" s="2"/>
      <c r="C65" s="107"/>
      <c r="D65" s="69" t="s">
        <v>132</v>
      </c>
      <c r="E65" s="102"/>
      <c r="F65" s="129"/>
      <c r="G65" s="105"/>
      <c r="H65" s="2"/>
      <c r="I65" s="15"/>
    </row>
    <row r="66" spans="1:9" ht="18" customHeight="1" x14ac:dyDescent="0.2">
      <c r="A66" s="2"/>
      <c r="B66" s="2"/>
      <c r="C66" s="107"/>
      <c r="D66" s="72" t="s">
        <v>133</v>
      </c>
      <c r="E66" s="102"/>
      <c r="F66" s="129"/>
      <c r="G66" s="105"/>
      <c r="H66" s="2"/>
      <c r="I66" s="15"/>
    </row>
    <row r="67" spans="1:9" ht="18" customHeight="1" x14ac:dyDescent="0.2">
      <c r="A67" s="2"/>
      <c r="B67" s="2"/>
      <c r="C67" s="107"/>
      <c r="D67" s="70" t="s">
        <v>91</v>
      </c>
      <c r="E67" s="102"/>
      <c r="F67" s="129"/>
      <c r="G67" s="105"/>
      <c r="H67" s="2"/>
      <c r="I67" s="15"/>
    </row>
    <row r="68" spans="1:9" ht="18" customHeight="1" x14ac:dyDescent="0.2">
      <c r="A68" s="2"/>
      <c r="B68" s="2"/>
      <c r="C68" s="107"/>
      <c r="D68" s="69" t="s">
        <v>137</v>
      </c>
      <c r="E68" s="102"/>
      <c r="F68" s="129"/>
      <c r="G68" s="105"/>
      <c r="H68" s="2"/>
      <c r="I68" s="15"/>
    </row>
    <row r="69" spans="1:9" ht="18" customHeight="1" x14ac:dyDescent="0.2">
      <c r="A69" s="2"/>
      <c r="B69" s="2"/>
      <c r="C69" s="127"/>
      <c r="D69" s="70" t="s">
        <v>92</v>
      </c>
      <c r="E69" s="103"/>
      <c r="F69" s="130"/>
      <c r="G69" s="106"/>
      <c r="H69" s="2"/>
      <c r="I69" s="15"/>
    </row>
    <row r="70" spans="1:9" ht="18" hidden="1" customHeight="1" x14ac:dyDescent="0.25">
      <c r="A70" s="2"/>
      <c r="B70" s="2"/>
      <c r="C70" s="53"/>
      <c r="D70" s="8"/>
      <c r="E70" s="118"/>
      <c r="F70" s="118"/>
      <c r="G70" s="54">
        <f>SUM(G62:G62)</f>
        <v>0</v>
      </c>
      <c r="H70" s="2"/>
      <c r="I70" s="15"/>
    </row>
    <row r="71" spans="1:9" ht="18" hidden="1" customHeight="1" x14ac:dyDescent="0.25">
      <c r="A71" s="2"/>
      <c r="B71" s="2"/>
      <c r="C71" s="7"/>
      <c r="D71" s="8"/>
      <c r="E71" s="119" t="s">
        <v>4</v>
      </c>
      <c r="F71" s="120"/>
      <c r="G71" s="10">
        <f>G70*19%</f>
        <v>0</v>
      </c>
      <c r="H71" s="2"/>
      <c r="I71" s="15"/>
    </row>
    <row r="72" spans="1:9" ht="18" hidden="1" customHeight="1" x14ac:dyDescent="0.25">
      <c r="A72" s="2"/>
      <c r="B72" s="2"/>
      <c r="C72" s="7"/>
      <c r="D72" s="11"/>
      <c r="E72" s="121" t="s">
        <v>3</v>
      </c>
      <c r="F72" s="122"/>
      <c r="G72" s="9">
        <f>SUM(G70:G71)</f>
        <v>0</v>
      </c>
      <c r="H72" s="2"/>
      <c r="I72" s="15"/>
    </row>
    <row r="73" spans="1:9" ht="18" hidden="1" customHeight="1" x14ac:dyDescent="0.25">
      <c r="A73" s="2"/>
      <c r="B73" s="2"/>
      <c r="C73" s="7"/>
      <c r="D73" s="11"/>
      <c r="E73" s="16"/>
      <c r="F73" s="16"/>
      <c r="G73" s="17"/>
      <c r="H73" s="2"/>
      <c r="I73" s="15"/>
    </row>
    <row r="74" spans="1:9" ht="18" customHeight="1" x14ac:dyDescent="0.2">
      <c r="A74" s="2"/>
      <c r="B74" s="2"/>
      <c r="C74" s="95" t="s">
        <v>18</v>
      </c>
      <c r="D74" s="96"/>
      <c r="E74" s="96"/>
      <c r="F74" s="96"/>
      <c r="G74" s="97"/>
      <c r="H74" s="2"/>
      <c r="I74" s="15"/>
    </row>
    <row r="75" spans="1:9" ht="54" customHeight="1" x14ac:dyDescent="0.25">
      <c r="A75" s="2"/>
      <c r="B75" s="2"/>
      <c r="C75" s="3" t="s">
        <v>0</v>
      </c>
      <c r="D75" s="3" t="s">
        <v>1</v>
      </c>
      <c r="E75" s="4" t="s">
        <v>154</v>
      </c>
      <c r="F75" s="84" t="s">
        <v>163</v>
      </c>
      <c r="G75" s="84" t="s">
        <v>164</v>
      </c>
      <c r="H75" s="2"/>
      <c r="I75" s="15"/>
    </row>
    <row r="76" spans="1:9" ht="18" customHeight="1" x14ac:dyDescent="0.2">
      <c r="A76" s="2"/>
      <c r="B76" s="2"/>
      <c r="C76" s="126"/>
      <c r="D76" s="69" t="s">
        <v>95</v>
      </c>
      <c r="E76" s="101">
        <v>8</v>
      </c>
      <c r="F76" s="128"/>
      <c r="G76" s="104">
        <f>+F76*E76</f>
        <v>0</v>
      </c>
      <c r="H76" s="2"/>
      <c r="I76" s="15"/>
    </row>
    <row r="77" spans="1:9" ht="18" customHeight="1" x14ac:dyDescent="0.2">
      <c r="A77" s="2"/>
      <c r="B77" s="2"/>
      <c r="C77" s="107"/>
      <c r="D77" s="69" t="s">
        <v>17</v>
      </c>
      <c r="E77" s="102"/>
      <c r="F77" s="129"/>
      <c r="G77" s="105"/>
      <c r="H77" s="2"/>
      <c r="I77" s="15"/>
    </row>
    <row r="78" spans="1:9" ht="18" customHeight="1" x14ac:dyDescent="0.2">
      <c r="A78" s="2"/>
      <c r="B78" s="2"/>
      <c r="C78" s="107"/>
      <c r="D78" s="69" t="s">
        <v>96</v>
      </c>
      <c r="E78" s="102"/>
      <c r="F78" s="129"/>
      <c r="G78" s="105"/>
      <c r="H78" s="2"/>
      <c r="I78" s="15"/>
    </row>
    <row r="79" spans="1:9" ht="18" customHeight="1" x14ac:dyDescent="0.2">
      <c r="A79" s="2"/>
      <c r="B79" s="2"/>
      <c r="C79" s="107"/>
      <c r="D79" s="69" t="s">
        <v>132</v>
      </c>
      <c r="E79" s="102"/>
      <c r="F79" s="129"/>
      <c r="G79" s="105"/>
      <c r="H79" s="2"/>
      <c r="I79" s="15"/>
    </row>
    <row r="80" spans="1:9" ht="18" customHeight="1" x14ac:dyDescent="0.2">
      <c r="A80" s="2"/>
      <c r="B80" s="2"/>
      <c r="C80" s="107"/>
      <c r="D80" s="72" t="s">
        <v>133</v>
      </c>
      <c r="E80" s="102"/>
      <c r="F80" s="129"/>
      <c r="G80" s="105"/>
      <c r="H80" s="2"/>
      <c r="I80" s="15"/>
    </row>
    <row r="81" spans="1:11" ht="18" customHeight="1" x14ac:dyDescent="0.2">
      <c r="A81" s="2"/>
      <c r="B81" s="2"/>
      <c r="C81" s="107"/>
      <c r="D81" s="70" t="s">
        <v>91</v>
      </c>
      <c r="E81" s="102"/>
      <c r="F81" s="129"/>
      <c r="G81" s="105"/>
      <c r="H81" s="2"/>
      <c r="I81" s="15"/>
    </row>
    <row r="82" spans="1:11" ht="18" customHeight="1" x14ac:dyDescent="0.2">
      <c r="A82" s="2"/>
      <c r="B82" s="2"/>
      <c r="C82" s="107"/>
      <c r="D82" s="69" t="s">
        <v>137</v>
      </c>
      <c r="E82" s="102"/>
      <c r="F82" s="129"/>
      <c r="G82" s="105"/>
      <c r="H82" s="2"/>
      <c r="I82" s="15"/>
    </row>
    <row r="83" spans="1:11" ht="18" customHeight="1" x14ac:dyDescent="0.2">
      <c r="A83" s="2"/>
      <c r="B83" s="2"/>
      <c r="C83" s="127"/>
      <c r="D83" s="70" t="s">
        <v>135</v>
      </c>
      <c r="E83" s="103"/>
      <c r="F83" s="130"/>
      <c r="G83" s="106"/>
      <c r="H83" s="2"/>
      <c r="I83" s="15"/>
    </row>
    <row r="84" spans="1:11" ht="18" hidden="1" customHeight="1" x14ac:dyDescent="0.25">
      <c r="A84" s="2"/>
      <c r="B84" s="2"/>
      <c r="C84" s="53"/>
      <c r="D84" s="8"/>
      <c r="E84" s="118"/>
      <c r="F84" s="118"/>
      <c r="G84" s="54">
        <f>SUM(G76:G76)</f>
        <v>0</v>
      </c>
      <c r="H84" s="2"/>
      <c r="I84" s="15"/>
    </row>
    <row r="85" spans="1:11" ht="18" hidden="1" customHeight="1" x14ac:dyDescent="0.25">
      <c r="A85" s="2"/>
      <c r="B85" s="2"/>
      <c r="C85" s="7"/>
      <c r="D85" s="8"/>
      <c r="E85" s="119" t="s">
        <v>4</v>
      </c>
      <c r="F85" s="120"/>
      <c r="G85" s="10">
        <f>G84*19%</f>
        <v>0</v>
      </c>
      <c r="H85" s="2"/>
      <c r="I85" s="15"/>
    </row>
    <row r="86" spans="1:11" ht="18" hidden="1" customHeight="1" x14ac:dyDescent="0.25">
      <c r="A86" s="2"/>
      <c r="B86" s="2"/>
      <c r="C86" s="7"/>
      <c r="D86" s="11"/>
      <c r="E86" s="121" t="s">
        <v>3</v>
      </c>
      <c r="F86" s="122"/>
      <c r="G86" s="9">
        <f>SUM(G84:G85)</f>
        <v>0</v>
      </c>
      <c r="H86" s="2"/>
      <c r="I86" s="15"/>
    </row>
    <row r="87" spans="1:11" ht="18" hidden="1" customHeight="1" x14ac:dyDescent="0.25">
      <c r="A87" s="2"/>
      <c r="B87" s="2"/>
      <c r="C87" s="7"/>
      <c r="D87" s="11"/>
      <c r="E87" s="16"/>
      <c r="F87" s="16"/>
      <c r="G87" s="17"/>
      <c r="H87" s="2"/>
      <c r="I87" s="15"/>
      <c r="K87" s="18"/>
    </row>
    <row r="88" spans="1:11" ht="18" customHeight="1" x14ac:dyDescent="0.2">
      <c r="A88" s="2"/>
      <c r="B88" s="2"/>
      <c r="C88" s="95" t="s">
        <v>19</v>
      </c>
      <c r="D88" s="96"/>
      <c r="E88" s="96"/>
      <c r="F88" s="96"/>
      <c r="G88" s="97"/>
      <c r="H88" s="2"/>
      <c r="I88" s="15"/>
      <c r="K88" s="18"/>
    </row>
    <row r="89" spans="1:11" ht="54" customHeight="1" x14ac:dyDescent="0.25">
      <c r="A89" s="2"/>
      <c r="B89" s="2"/>
      <c r="C89" s="3" t="s">
        <v>0</v>
      </c>
      <c r="D89" s="3" t="s">
        <v>1</v>
      </c>
      <c r="E89" s="4" t="s">
        <v>154</v>
      </c>
      <c r="F89" s="84" t="s">
        <v>163</v>
      </c>
      <c r="G89" s="84" t="s">
        <v>164</v>
      </c>
      <c r="H89" s="2"/>
      <c r="I89" s="15"/>
      <c r="K89" s="18"/>
    </row>
    <row r="90" spans="1:11" ht="18" customHeight="1" x14ac:dyDescent="0.2">
      <c r="A90" s="2"/>
      <c r="B90" s="2"/>
      <c r="C90" s="126"/>
      <c r="D90" s="69" t="s">
        <v>95</v>
      </c>
      <c r="E90" s="101">
        <v>4</v>
      </c>
      <c r="F90" s="104"/>
      <c r="G90" s="104">
        <f>+F90*E90</f>
        <v>0</v>
      </c>
      <c r="H90" s="2"/>
      <c r="I90" s="15"/>
    </row>
    <row r="91" spans="1:11" ht="18" customHeight="1" x14ac:dyDescent="0.2">
      <c r="A91" s="2"/>
      <c r="B91" s="2"/>
      <c r="C91" s="107"/>
      <c r="D91" s="69" t="s">
        <v>17</v>
      </c>
      <c r="E91" s="102"/>
      <c r="F91" s="105"/>
      <c r="G91" s="105"/>
      <c r="H91" s="2"/>
      <c r="I91" s="15"/>
    </row>
    <row r="92" spans="1:11" ht="18" customHeight="1" x14ac:dyDescent="0.2">
      <c r="A92" s="2"/>
      <c r="B92" s="2"/>
      <c r="C92" s="107"/>
      <c r="D92" s="69" t="s">
        <v>96</v>
      </c>
      <c r="E92" s="102"/>
      <c r="F92" s="105"/>
      <c r="G92" s="105"/>
      <c r="H92" s="2"/>
      <c r="I92" s="15"/>
    </row>
    <row r="93" spans="1:11" ht="18" customHeight="1" x14ac:dyDescent="0.2">
      <c r="A93" s="2"/>
      <c r="B93" s="2"/>
      <c r="C93" s="107"/>
      <c r="D93" s="69" t="s">
        <v>132</v>
      </c>
      <c r="E93" s="102"/>
      <c r="F93" s="105"/>
      <c r="G93" s="105"/>
      <c r="H93" s="2"/>
      <c r="I93" s="15"/>
    </row>
    <row r="94" spans="1:11" ht="18" customHeight="1" x14ac:dyDescent="0.2">
      <c r="A94" s="2"/>
      <c r="B94" s="2"/>
      <c r="C94" s="107"/>
      <c r="D94" s="72" t="s">
        <v>133</v>
      </c>
      <c r="E94" s="102"/>
      <c r="F94" s="105"/>
      <c r="G94" s="105"/>
      <c r="H94" s="2"/>
      <c r="I94" s="15"/>
    </row>
    <row r="95" spans="1:11" ht="18" customHeight="1" x14ac:dyDescent="0.2">
      <c r="A95" s="2"/>
      <c r="B95" s="2"/>
      <c r="C95" s="107"/>
      <c r="D95" s="70" t="s">
        <v>91</v>
      </c>
      <c r="E95" s="102"/>
      <c r="F95" s="105"/>
      <c r="G95" s="105"/>
      <c r="H95" s="2"/>
      <c r="I95" s="15"/>
    </row>
    <row r="96" spans="1:11" ht="18" customHeight="1" x14ac:dyDescent="0.2">
      <c r="A96" s="2"/>
      <c r="B96" s="2"/>
      <c r="C96" s="107"/>
      <c r="D96" s="69" t="s">
        <v>137</v>
      </c>
      <c r="E96" s="102"/>
      <c r="F96" s="105"/>
      <c r="G96" s="105"/>
      <c r="H96" s="2"/>
      <c r="I96" s="15"/>
    </row>
    <row r="97" spans="1:9" ht="18" customHeight="1" x14ac:dyDescent="0.2">
      <c r="A97" s="2"/>
      <c r="B97" s="2"/>
      <c r="C97" s="107"/>
      <c r="D97" s="70" t="s">
        <v>135</v>
      </c>
      <c r="E97" s="102"/>
      <c r="F97" s="105"/>
      <c r="G97" s="106"/>
      <c r="H97" s="2"/>
      <c r="I97" s="15"/>
    </row>
    <row r="98" spans="1:9" ht="18" customHeight="1" x14ac:dyDescent="0.2">
      <c r="A98" s="2"/>
      <c r="B98" s="2"/>
      <c r="C98" s="107"/>
      <c r="D98" s="72" t="s">
        <v>97</v>
      </c>
      <c r="E98" s="101">
        <v>4</v>
      </c>
      <c r="F98" s="104"/>
      <c r="G98" s="104">
        <v>0</v>
      </c>
      <c r="H98" s="2"/>
      <c r="I98" s="15"/>
    </row>
    <row r="99" spans="1:9" ht="18" customHeight="1" x14ac:dyDescent="0.2">
      <c r="A99" s="2"/>
      <c r="B99" s="2"/>
      <c r="C99" s="107"/>
      <c r="D99" s="70" t="s">
        <v>98</v>
      </c>
      <c r="E99" s="102"/>
      <c r="F99" s="105"/>
      <c r="G99" s="105"/>
      <c r="H99" s="2"/>
      <c r="I99" s="15"/>
    </row>
    <row r="100" spans="1:9" ht="18" customHeight="1" x14ac:dyDescent="0.2">
      <c r="A100" s="2"/>
      <c r="B100" s="2"/>
      <c r="C100" s="127"/>
      <c r="D100" s="70" t="s">
        <v>99</v>
      </c>
      <c r="E100" s="103"/>
      <c r="F100" s="106"/>
      <c r="G100" s="106"/>
      <c r="H100" s="2"/>
      <c r="I100" s="15"/>
    </row>
    <row r="101" spans="1:9" ht="18" hidden="1" customHeight="1" x14ac:dyDescent="0.25">
      <c r="A101" s="2"/>
      <c r="B101" s="2"/>
      <c r="C101" s="53"/>
      <c r="D101" s="8"/>
      <c r="E101" s="118"/>
      <c r="F101" s="118"/>
      <c r="G101" s="54">
        <f>+G90+G98</f>
        <v>0</v>
      </c>
      <c r="H101" s="2"/>
      <c r="I101" s="15"/>
    </row>
    <row r="102" spans="1:9" ht="18" hidden="1" customHeight="1" x14ac:dyDescent="0.25">
      <c r="A102" s="2"/>
      <c r="B102" s="2"/>
      <c r="C102" s="7"/>
      <c r="D102" s="11"/>
      <c r="E102" s="119" t="s">
        <v>4</v>
      </c>
      <c r="F102" s="120"/>
      <c r="G102" s="10">
        <f>G101*19%</f>
        <v>0</v>
      </c>
      <c r="H102" s="2"/>
      <c r="I102" s="15"/>
    </row>
    <row r="103" spans="1:9" ht="18" hidden="1" customHeight="1" x14ac:dyDescent="0.25">
      <c r="A103" s="2"/>
      <c r="B103" s="2"/>
      <c r="C103" s="7"/>
      <c r="D103" s="11"/>
      <c r="E103" s="121" t="s">
        <v>3</v>
      </c>
      <c r="F103" s="122"/>
      <c r="G103" s="9">
        <f>SUM(G101:G102)</f>
        <v>0</v>
      </c>
      <c r="H103" s="2"/>
      <c r="I103" s="15"/>
    </row>
    <row r="104" spans="1:9" ht="18" hidden="1" customHeight="1" x14ac:dyDescent="0.25">
      <c r="A104" s="2"/>
      <c r="B104" s="2"/>
      <c r="C104" s="7"/>
      <c r="D104" s="11"/>
      <c r="E104" s="16"/>
      <c r="F104" s="16"/>
      <c r="G104" s="17"/>
      <c r="H104" s="2"/>
      <c r="I104" s="15"/>
    </row>
    <row r="105" spans="1:9" ht="18" customHeight="1" x14ac:dyDescent="0.2">
      <c r="A105" s="2"/>
      <c r="B105" s="2"/>
      <c r="C105" s="95" t="s">
        <v>20</v>
      </c>
      <c r="D105" s="96"/>
      <c r="E105" s="96"/>
      <c r="F105" s="96"/>
      <c r="G105" s="97"/>
      <c r="H105" s="2"/>
      <c r="I105" s="15"/>
    </row>
    <row r="106" spans="1:9" ht="54" customHeight="1" x14ac:dyDescent="0.25">
      <c r="A106" s="2"/>
      <c r="B106" s="2"/>
      <c r="C106" s="3" t="s">
        <v>0</v>
      </c>
      <c r="D106" s="19" t="s">
        <v>1</v>
      </c>
      <c r="E106" s="4" t="s">
        <v>154</v>
      </c>
      <c r="F106" s="84" t="s">
        <v>163</v>
      </c>
      <c r="G106" s="84" t="s">
        <v>164</v>
      </c>
      <c r="H106" s="2"/>
      <c r="I106" s="15"/>
    </row>
    <row r="107" spans="1:9" ht="18" customHeight="1" x14ac:dyDescent="0.2">
      <c r="A107" s="2"/>
      <c r="B107" s="2"/>
      <c r="C107" s="126"/>
      <c r="D107" s="69" t="s">
        <v>95</v>
      </c>
      <c r="E107" s="101">
        <v>3</v>
      </c>
      <c r="F107" s="128"/>
      <c r="G107" s="104">
        <f>+F107*E107</f>
        <v>0</v>
      </c>
      <c r="H107" s="2"/>
      <c r="I107" s="15"/>
    </row>
    <row r="108" spans="1:9" ht="18" customHeight="1" x14ac:dyDescent="0.2">
      <c r="A108" s="2"/>
      <c r="B108" s="2"/>
      <c r="C108" s="107"/>
      <c r="D108" s="69" t="s">
        <v>17</v>
      </c>
      <c r="E108" s="102"/>
      <c r="F108" s="129"/>
      <c r="G108" s="105"/>
      <c r="H108" s="2"/>
      <c r="I108" s="15"/>
    </row>
    <row r="109" spans="1:9" ht="18" customHeight="1" x14ac:dyDescent="0.2">
      <c r="A109" s="2"/>
      <c r="B109" s="2"/>
      <c r="C109" s="107"/>
      <c r="D109" s="69" t="s">
        <v>96</v>
      </c>
      <c r="E109" s="102"/>
      <c r="F109" s="129"/>
      <c r="G109" s="105"/>
      <c r="H109" s="2"/>
      <c r="I109" s="15"/>
    </row>
    <row r="110" spans="1:9" ht="18" customHeight="1" x14ac:dyDescent="0.2">
      <c r="A110" s="2"/>
      <c r="B110" s="2"/>
      <c r="C110" s="107"/>
      <c r="D110" s="69" t="s">
        <v>132</v>
      </c>
      <c r="E110" s="102"/>
      <c r="F110" s="129"/>
      <c r="G110" s="105"/>
      <c r="H110" s="2"/>
      <c r="I110" s="15"/>
    </row>
    <row r="111" spans="1:9" ht="18" customHeight="1" x14ac:dyDescent="0.2">
      <c r="A111" s="2"/>
      <c r="B111" s="2"/>
      <c r="C111" s="107"/>
      <c r="D111" s="72" t="s">
        <v>133</v>
      </c>
      <c r="E111" s="102"/>
      <c r="F111" s="129"/>
      <c r="G111" s="105"/>
      <c r="H111" s="2"/>
      <c r="I111" s="15"/>
    </row>
    <row r="112" spans="1:9" ht="18" customHeight="1" x14ac:dyDescent="0.2">
      <c r="A112" s="2"/>
      <c r="B112" s="2"/>
      <c r="C112" s="107"/>
      <c r="D112" s="70" t="s">
        <v>91</v>
      </c>
      <c r="E112" s="102"/>
      <c r="F112" s="129"/>
      <c r="G112" s="105"/>
      <c r="H112" s="2"/>
      <c r="I112" s="15"/>
    </row>
    <row r="113" spans="1:9" ht="18" customHeight="1" x14ac:dyDescent="0.2">
      <c r="A113" s="2"/>
      <c r="B113" s="2"/>
      <c r="C113" s="107"/>
      <c r="D113" s="69" t="s">
        <v>137</v>
      </c>
      <c r="E113" s="102"/>
      <c r="F113" s="129"/>
      <c r="G113" s="105"/>
      <c r="H113" s="2"/>
      <c r="I113" s="15"/>
    </row>
    <row r="114" spans="1:9" ht="18" customHeight="1" x14ac:dyDescent="0.2">
      <c r="A114" s="2"/>
      <c r="B114" s="2"/>
      <c r="C114" s="127"/>
      <c r="D114" s="70" t="s">
        <v>135</v>
      </c>
      <c r="E114" s="103"/>
      <c r="F114" s="130"/>
      <c r="G114" s="106"/>
      <c r="H114" s="2"/>
      <c r="I114" s="15"/>
    </row>
    <row r="115" spans="1:9" ht="18" hidden="1" customHeight="1" x14ac:dyDescent="0.25">
      <c r="A115" s="2"/>
      <c r="B115" s="2"/>
      <c r="C115" s="53"/>
      <c r="D115" s="8"/>
      <c r="E115" s="118"/>
      <c r="F115" s="118"/>
      <c r="G115" s="54">
        <f>SUM(G107:G107)</f>
        <v>0</v>
      </c>
      <c r="H115" s="2"/>
      <c r="I115" s="15"/>
    </row>
    <row r="116" spans="1:9" ht="18" hidden="1" customHeight="1" x14ac:dyDescent="0.25">
      <c r="A116" s="2"/>
      <c r="B116" s="2"/>
      <c r="C116" s="7"/>
      <c r="D116" s="8"/>
      <c r="E116" s="119" t="s">
        <v>4</v>
      </c>
      <c r="F116" s="120"/>
      <c r="G116" s="10">
        <f>G115*19%</f>
        <v>0</v>
      </c>
      <c r="H116" s="2"/>
      <c r="I116" s="15"/>
    </row>
    <row r="117" spans="1:9" ht="18" hidden="1" customHeight="1" x14ac:dyDescent="0.25">
      <c r="A117" s="2"/>
      <c r="B117" s="2"/>
      <c r="C117" s="7"/>
      <c r="D117" s="11"/>
      <c r="E117" s="121" t="s">
        <v>3</v>
      </c>
      <c r="F117" s="122"/>
      <c r="G117" s="9">
        <f>SUM(G115:G116)</f>
        <v>0</v>
      </c>
      <c r="H117" s="2"/>
      <c r="I117" s="15"/>
    </row>
    <row r="118" spans="1:9" ht="18" hidden="1" customHeight="1" x14ac:dyDescent="0.25">
      <c r="A118" s="2"/>
      <c r="B118" s="2"/>
      <c r="C118" s="7"/>
      <c r="D118" s="11"/>
      <c r="E118" s="16"/>
      <c r="F118" s="16"/>
      <c r="G118" s="17"/>
      <c r="H118" s="2"/>
      <c r="I118" s="15"/>
    </row>
    <row r="119" spans="1:9" ht="18" customHeight="1" x14ac:dyDescent="0.2">
      <c r="A119" s="2"/>
      <c r="B119" s="2"/>
      <c r="C119" s="95" t="s">
        <v>21</v>
      </c>
      <c r="D119" s="96"/>
      <c r="E119" s="96"/>
      <c r="F119" s="96"/>
      <c r="G119" s="97"/>
      <c r="H119" s="2"/>
      <c r="I119" s="15"/>
    </row>
    <row r="120" spans="1:9" ht="54" customHeight="1" x14ac:dyDescent="0.25">
      <c r="A120" s="2"/>
      <c r="B120" s="2"/>
      <c r="C120" s="3" t="s">
        <v>0</v>
      </c>
      <c r="D120" s="19" t="s">
        <v>1</v>
      </c>
      <c r="E120" s="4" t="s">
        <v>154</v>
      </c>
      <c r="F120" s="84" t="s">
        <v>163</v>
      </c>
      <c r="G120" s="84" t="s">
        <v>164</v>
      </c>
      <c r="H120" s="2"/>
      <c r="I120" s="15"/>
    </row>
    <row r="121" spans="1:9" ht="18" customHeight="1" x14ac:dyDescent="0.2">
      <c r="A121" s="2"/>
      <c r="B121" s="2"/>
      <c r="C121" s="126"/>
      <c r="D121" s="69" t="s">
        <v>95</v>
      </c>
      <c r="E121" s="101">
        <v>3</v>
      </c>
      <c r="F121" s="128"/>
      <c r="G121" s="104">
        <f>+F121*E121</f>
        <v>0</v>
      </c>
      <c r="H121" s="2"/>
      <c r="I121" s="15"/>
    </row>
    <row r="122" spans="1:9" ht="18" customHeight="1" x14ac:dyDescent="0.2">
      <c r="A122" s="2"/>
      <c r="B122" s="2"/>
      <c r="C122" s="107"/>
      <c r="D122" s="69" t="s">
        <v>17</v>
      </c>
      <c r="E122" s="102"/>
      <c r="F122" s="129"/>
      <c r="G122" s="105"/>
      <c r="H122" s="2"/>
      <c r="I122" s="15"/>
    </row>
    <row r="123" spans="1:9" ht="18" customHeight="1" x14ac:dyDescent="0.2">
      <c r="A123" s="2"/>
      <c r="B123" s="2"/>
      <c r="C123" s="107"/>
      <c r="D123" s="69" t="s">
        <v>96</v>
      </c>
      <c r="E123" s="102"/>
      <c r="F123" s="129"/>
      <c r="G123" s="105"/>
      <c r="H123" s="2"/>
      <c r="I123" s="15"/>
    </row>
    <row r="124" spans="1:9" ht="18" customHeight="1" x14ac:dyDescent="0.2">
      <c r="A124" s="2"/>
      <c r="B124" s="2"/>
      <c r="C124" s="107"/>
      <c r="D124" s="69" t="s">
        <v>132</v>
      </c>
      <c r="E124" s="102"/>
      <c r="F124" s="129"/>
      <c r="G124" s="105"/>
      <c r="H124" s="2"/>
      <c r="I124" s="15"/>
    </row>
    <row r="125" spans="1:9" ht="18" customHeight="1" x14ac:dyDescent="0.2">
      <c r="A125" s="2"/>
      <c r="B125" s="2"/>
      <c r="C125" s="107"/>
      <c r="D125" s="72" t="s">
        <v>133</v>
      </c>
      <c r="E125" s="102"/>
      <c r="F125" s="129"/>
      <c r="G125" s="105"/>
      <c r="H125" s="2"/>
      <c r="I125" s="15"/>
    </row>
    <row r="126" spans="1:9" ht="18" customHeight="1" x14ac:dyDescent="0.2">
      <c r="A126" s="2"/>
      <c r="B126" s="2"/>
      <c r="C126" s="107"/>
      <c r="D126" s="70" t="s">
        <v>91</v>
      </c>
      <c r="E126" s="102"/>
      <c r="F126" s="129"/>
      <c r="G126" s="105"/>
      <c r="H126" s="2"/>
      <c r="I126" s="15"/>
    </row>
    <row r="127" spans="1:9" ht="18" customHeight="1" x14ac:dyDescent="0.2">
      <c r="A127" s="2"/>
      <c r="B127" s="2"/>
      <c r="C127" s="107"/>
      <c r="D127" s="69" t="s">
        <v>137</v>
      </c>
      <c r="E127" s="102"/>
      <c r="F127" s="129"/>
      <c r="G127" s="105"/>
      <c r="H127" s="2"/>
      <c r="I127" s="15"/>
    </row>
    <row r="128" spans="1:9" ht="18" customHeight="1" x14ac:dyDescent="0.2">
      <c r="A128" s="2"/>
      <c r="B128" s="2"/>
      <c r="C128" s="127"/>
      <c r="D128" s="70" t="s">
        <v>135</v>
      </c>
      <c r="E128" s="103"/>
      <c r="F128" s="130"/>
      <c r="G128" s="106"/>
      <c r="H128" s="2"/>
      <c r="I128" s="15"/>
    </row>
    <row r="129" spans="1:9" ht="18" hidden="1" customHeight="1" x14ac:dyDescent="0.25">
      <c r="A129" s="2"/>
      <c r="B129" s="2"/>
      <c r="C129" s="53"/>
      <c r="D129" s="8"/>
      <c r="E129" s="118"/>
      <c r="F129" s="118"/>
      <c r="G129" s="54">
        <f>SUM(G121:G121)</f>
        <v>0</v>
      </c>
      <c r="H129" s="2"/>
      <c r="I129" s="15"/>
    </row>
    <row r="130" spans="1:9" ht="18" hidden="1" customHeight="1" x14ac:dyDescent="0.25">
      <c r="A130" s="2"/>
      <c r="B130" s="2"/>
      <c r="C130" s="7"/>
      <c r="D130" s="8"/>
      <c r="E130" s="119" t="s">
        <v>4</v>
      </c>
      <c r="F130" s="120"/>
      <c r="G130" s="10">
        <f>G129*19%</f>
        <v>0</v>
      </c>
      <c r="H130" s="2"/>
      <c r="I130" s="15"/>
    </row>
    <row r="131" spans="1:9" ht="18" hidden="1" customHeight="1" x14ac:dyDescent="0.25">
      <c r="A131" s="2"/>
      <c r="B131" s="2"/>
      <c r="C131" s="7"/>
      <c r="D131" s="11"/>
      <c r="E131" s="121" t="s">
        <v>3</v>
      </c>
      <c r="F131" s="122"/>
      <c r="G131" s="9">
        <f>SUM(G129:G130)</f>
        <v>0</v>
      </c>
      <c r="H131" s="2"/>
      <c r="I131" s="15"/>
    </row>
    <row r="132" spans="1:9" ht="18" hidden="1" customHeight="1" x14ac:dyDescent="0.25">
      <c r="A132" s="2"/>
      <c r="B132" s="2"/>
      <c r="C132" s="7"/>
      <c r="D132" s="11"/>
      <c r="E132" s="16"/>
      <c r="F132" s="16"/>
      <c r="G132" s="17"/>
      <c r="H132" s="2"/>
      <c r="I132" s="15"/>
    </row>
    <row r="133" spans="1:9" ht="18" customHeight="1" x14ac:dyDescent="0.2">
      <c r="A133" s="2"/>
      <c r="B133" s="2"/>
      <c r="C133" s="95" t="s">
        <v>50</v>
      </c>
      <c r="D133" s="96"/>
      <c r="E133" s="96"/>
      <c r="F133" s="96"/>
      <c r="G133" s="97"/>
      <c r="H133" s="2"/>
      <c r="I133" s="15"/>
    </row>
    <row r="134" spans="1:9" ht="54" customHeight="1" x14ac:dyDescent="0.25">
      <c r="A134" s="2"/>
      <c r="B134" s="2"/>
      <c r="C134" s="3" t="s">
        <v>0</v>
      </c>
      <c r="D134" s="19" t="s">
        <v>1</v>
      </c>
      <c r="E134" s="4" t="s">
        <v>154</v>
      </c>
      <c r="F134" s="84" t="s">
        <v>163</v>
      </c>
      <c r="G134" s="84" t="s">
        <v>164</v>
      </c>
      <c r="H134" s="2"/>
      <c r="I134" s="15"/>
    </row>
    <row r="135" spans="1:9" ht="18" customHeight="1" x14ac:dyDescent="0.2">
      <c r="A135" s="2"/>
      <c r="B135" s="2"/>
      <c r="C135" s="126"/>
      <c r="D135" s="69" t="s">
        <v>95</v>
      </c>
      <c r="E135" s="101">
        <v>5</v>
      </c>
      <c r="F135" s="128"/>
      <c r="G135" s="104">
        <f>+F135*E135</f>
        <v>0</v>
      </c>
      <c r="H135" s="2"/>
      <c r="I135" s="15"/>
    </row>
    <row r="136" spans="1:9" ht="18" customHeight="1" x14ac:dyDescent="0.2">
      <c r="A136" s="2"/>
      <c r="B136" s="2"/>
      <c r="C136" s="107"/>
      <c r="D136" s="69" t="s">
        <v>17</v>
      </c>
      <c r="E136" s="102"/>
      <c r="F136" s="129"/>
      <c r="G136" s="105"/>
      <c r="H136" s="2"/>
      <c r="I136" s="15"/>
    </row>
    <row r="137" spans="1:9" ht="18" customHeight="1" x14ac:dyDescent="0.2">
      <c r="A137" s="2"/>
      <c r="B137" s="2"/>
      <c r="C137" s="107"/>
      <c r="D137" s="69" t="s">
        <v>96</v>
      </c>
      <c r="E137" s="102"/>
      <c r="F137" s="129"/>
      <c r="G137" s="105"/>
      <c r="H137" s="2"/>
      <c r="I137" s="15"/>
    </row>
    <row r="138" spans="1:9" ht="18" customHeight="1" x14ac:dyDescent="0.2">
      <c r="A138" s="2"/>
      <c r="B138" s="2"/>
      <c r="C138" s="107"/>
      <c r="D138" s="69" t="s">
        <v>132</v>
      </c>
      <c r="E138" s="102"/>
      <c r="F138" s="129"/>
      <c r="G138" s="105"/>
      <c r="H138" s="2"/>
      <c r="I138" s="15"/>
    </row>
    <row r="139" spans="1:9" ht="18" customHeight="1" x14ac:dyDescent="0.2">
      <c r="A139" s="2"/>
      <c r="B139" s="2"/>
      <c r="C139" s="107"/>
      <c r="D139" s="72" t="s">
        <v>133</v>
      </c>
      <c r="E139" s="102"/>
      <c r="F139" s="129"/>
      <c r="G139" s="105"/>
      <c r="H139" s="2"/>
      <c r="I139" s="15"/>
    </row>
    <row r="140" spans="1:9" ht="18" customHeight="1" x14ac:dyDescent="0.2">
      <c r="A140" s="2"/>
      <c r="B140" s="2"/>
      <c r="C140" s="107"/>
      <c r="D140" s="70" t="s">
        <v>91</v>
      </c>
      <c r="E140" s="102"/>
      <c r="F140" s="129"/>
      <c r="G140" s="105"/>
      <c r="H140" s="2"/>
      <c r="I140" s="15"/>
    </row>
    <row r="141" spans="1:9" ht="18" customHeight="1" x14ac:dyDescent="0.2">
      <c r="A141" s="2"/>
      <c r="B141" s="2"/>
      <c r="C141" s="107"/>
      <c r="D141" s="69" t="s">
        <v>137</v>
      </c>
      <c r="E141" s="102"/>
      <c r="F141" s="129"/>
      <c r="G141" s="105"/>
      <c r="H141" s="2"/>
      <c r="I141" s="15"/>
    </row>
    <row r="142" spans="1:9" ht="18" customHeight="1" x14ac:dyDescent="0.2">
      <c r="A142" s="2"/>
      <c r="B142" s="2"/>
      <c r="C142" s="127"/>
      <c r="D142" s="70" t="s">
        <v>135</v>
      </c>
      <c r="E142" s="103"/>
      <c r="F142" s="130"/>
      <c r="G142" s="106"/>
      <c r="H142" s="2"/>
      <c r="I142" s="15"/>
    </row>
    <row r="143" spans="1:9" ht="18" hidden="1" customHeight="1" x14ac:dyDescent="0.25">
      <c r="A143" s="2"/>
      <c r="B143" s="2"/>
      <c r="C143" s="53"/>
      <c r="D143" s="8"/>
      <c r="E143" s="118"/>
      <c r="F143" s="118"/>
      <c r="G143" s="54">
        <f>SUM(G135:G135)</f>
        <v>0</v>
      </c>
      <c r="H143" s="2"/>
      <c r="I143" s="15"/>
    </row>
    <row r="144" spans="1:9" ht="18" hidden="1" customHeight="1" x14ac:dyDescent="0.25">
      <c r="A144" s="2"/>
      <c r="B144" s="2"/>
      <c r="C144" s="7"/>
      <c r="D144" s="8"/>
      <c r="E144" s="119" t="s">
        <v>4</v>
      </c>
      <c r="F144" s="120"/>
      <c r="G144" s="10">
        <f>G143*19%</f>
        <v>0</v>
      </c>
      <c r="H144" s="2"/>
      <c r="I144" s="15"/>
    </row>
    <row r="145" spans="1:9" ht="18" hidden="1" customHeight="1" x14ac:dyDescent="0.25">
      <c r="A145" s="2"/>
      <c r="B145" s="2"/>
      <c r="C145" s="7"/>
      <c r="D145" s="11"/>
      <c r="E145" s="121" t="s">
        <v>3</v>
      </c>
      <c r="F145" s="122"/>
      <c r="G145" s="9">
        <f>SUM(G143:G144)</f>
        <v>0</v>
      </c>
      <c r="H145" s="2"/>
      <c r="I145" s="15"/>
    </row>
    <row r="146" spans="1:9" ht="18" hidden="1" customHeight="1" x14ac:dyDescent="0.25">
      <c r="A146" s="2"/>
      <c r="B146" s="2"/>
      <c r="C146" s="7"/>
      <c r="D146" s="11"/>
      <c r="E146" s="16"/>
      <c r="F146" s="16"/>
      <c r="G146" s="17"/>
      <c r="H146" s="2"/>
      <c r="I146" s="15"/>
    </row>
    <row r="147" spans="1:9" ht="18" customHeight="1" x14ac:dyDescent="0.2">
      <c r="A147" s="2"/>
      <c r="B147" s="2"/>
      <c r="C147" s="95" t="s">
        <v>22</v>
      </c>
      <c r="D147" s="96"/>
      <c r="E147" s="96"/>
      <c r="F147" s="96"/>
      <c r="G147" s="97"/>
      <c r="H147" s="2"/>
      <c r="I147" s="15"/>
    </row>
    <row r="148" spans="1:9" ht="54" customHeight="1" x14ac:dyDescent="0.25">
      <c r="A148" s="2"/>
      <c r="B148" s="2"/>
      <c r="C148" s="3" t="s">
        <v>0</v>
      </c>
      <c r="D148" s="19" t="s">
        <v>1</v>
      </c>
      <c r="E148" s="4" t="s">
        <v>154</v>
      </c>
      <c r="F148" s="84" t="s">
        <v>163</v>
      </c>
      <c r="G148" s="84" t="s">
        <v>164</v>
      </c>
      <c r="H148" s="2"/>
      <c r="I148" s="15"/>
    </row>
    <row r="149" spans="1:9" ht="18" customHeight="1" x14ac:dyDescent="0.2">
      <c r="A149" s="2"/>
      <c r="B149" s="2"/>
      <c r="C149" s="126"/>
      <c r="D149" s="69" t="s">
        <v>95</v>
      </c>
      <c r="E149" s="101">
        <v>1</v>
      </c>
      <c r="F149" s="128"/>
      <c r="G149" s="104">
        <f>+F149*E149</f>
        <v>0</v>
      </c>
      <c r="H149" s="2"/>
      <c r="I149" s="15"/>
    </row>
    <row r="150" spans="1:9" ht="18" customHeight="1" x14ac:dyDescent="0.2">
      <c r="A150" s="2"/>
      <c r="B150" s="2"/>
      <c r="C150" s="107"/>
      <c r="D150" s="69" t="s">
        <v>17</v>
      </c>
      <c r="E150" s="102"/>
      <c r="F150" s="129"/>
      <c r="G150" s="105"/>
      <c r="H150" s="2"/>
      <c r="I150" s="15"/>
    </row>
    <row r="151" spans="1:9" ht="18" customHeight="1" x14ac:dyDescent="0.2">
      <c r="A151" s="2"/>
      <c r="B151" s="2"/>
      <c r="C151" s="107"/>
      <c r="D151" s="69" t="s">
        <v>96</v>
      </c>
      <c r="E151" s="102"/>
      <c r="F151" s="129"/>
      <c r="G151" s="105"/>
      <c r="H151" s="2"/>
      <c r="I151" s="15"/>
    </row>
    <row r="152" spans="1:9" ht="18" customHeight="1" x14ac:dyDescent="0.2">
      <c r="A152" s="2"/>
      <c r="B152" s="2"/>
      <c r="C152" s="107"/>
      <c r="D152" s="69" t="s">
        <v>132</v>
      </c>
      <c r="E152" s="102"/>
      <c r="F152" s="129"/>
      <c r="G152" s="105"/>
      <c r="H152" s="2"/>
      <c r="I152" s="15"/>
    </row>
    <row r="153" spans="1:9" ht="18" customHeight="1" x14ac:dyDescent="0.2">
      <c r="A153" s="2"/>
      <c r="B153" s="2"/>
      <c r="C153" s="107"/>
      <c r="D153" s="72" t="s">
        <v>133</v>
      </c>
      <c r="E153" s="102"/>
      <c r="F153" s="129"/>
      <c r="G153" s="105"/>
      <c r="H153" s="2"/>
      <c r="I153" s="15"/>
    </row>
    <row r="154" spans="1:9" ht="18" customHeight="1" x14ac:dyDescent="0.2">
      <c r="A154" s="2"/>
      <c r="B154" s="2"/>
      <c r="C154" s="107"/>
      <c r="D154" s="70" t="s">
        <v>91</v>
      </c>
      <c r="E154" s="102"/>
      <c r="F154" s="129"/>
      <c r="G154" s="105"/>
      <c r="H154" s="2"/>
      <c r="I154" s="15"/>
    </row>
    <row r="155" spans="1:9" ht="18" customHeight="1" x14ac:dyDescent="0.2">
      <c r="A155" s="2"/>
      <c r="B155" s="2"/>
      <c r="C155" s="107"/>
      <c r="D155" s="69" t="s">
        <v>137</v>
      </c>
      <c r="E155" s="102"/>
      <c r="F155" s="129"/>
      <c r="G155" s="105"/>
      <c r="H155" s="2"/>
      <c r="I155" s="15"/>
    </row>
    <row r="156" spans="1:9" ht="18" customHeight="1" x14ac:dyDescent="0.2">
      <c r="A156" s="2"/>
      <c r="B156" s="2"/>
      <c r="C156" s="127"/>
      <c r="D156" s="70" t="s">
        <v>135</v>
      </c>
      <c r="E156" s="103"/>
      <c r="F156" s="130"/>
      <c r="G156" s="106"/>
      <c r="H156" s="2"/>
      <c r="I156" s="15"/>
    </row>
    <row r="157" spans="1:9" ht="18" hidden="1" customHeight="1" x14ac:dyDescent="0.25">
      <c r="A157" s="2"/>
      <c r="B157" s="2"/>
      <c r="C157" s="53"/>
      <c r="D157" s="8"/>
      <c r="E157" s="118"/>
      <c r="F157" s="118"/>
      <c r="G157" s="54">
        <f>SUM(G149:G149)</f>
        <v>0</v>
      </c>
      <c r="H157" s="2"/>
      <c r="I157" s="15"/>
    </row>
    <row r="158" spans="1:9" ht="18" hidden="1" customHeight="1" x14ac:dyDescent="0.25">
      <c r="A158" s="2"/>
      <c r="B158" s="2"/>
      <c r="C158" s="7"/>
      <c r="D158" s="8"/>
      <c r="E158" s="119" t="s">
        <v>4</v>
      </c>
      <c r="F158" s="120"/>
      <c r="G158" s="10">
        <f>G157*19%</f>
        <v>0</v>
      </c>
      <c r="H158" s="2"/>
      <c r="I158" s="15"/>
    </row>
    <row r="159" spans="1:9" ht="18" hidden="1" customHeight="1" x14ac:dyDescent="0.25">
      <c r="A159" s="2"/>
      <c r="B159" s="2"/>
      <c r="C159" s="7"/>
      <c r="D159" s="11"/>
      <c r="E159" s="121" t="s">
        <v>3</v>
      </c>
      <c r="F159" s="122"/>
      <c r="G159" s="9">
        <f>SUM(G157:G158)</f>
        <v>0</v>
      </c>
      <c r="H159" s="2"/>
      <c r="I159" s="15"/>
    </row>
    <row r="160" spans="1:9" ht="18" hidden="1" customHeight="1" x14ac:dyDescent="0.25">
      <c r="A160" s="2"/>
      <c r="B160" s="2"/>
      <c r="C160" s="7"/>
      <c r="D160" s="11"/>
      <c r="E160" s="16"/>
      <c r="F160" s="16"/>
      <c r="G160" s="17"/>
      <c r="H160" s="2"/>
      <c r="I160" s="15"/>
    </row>
    <row r="161" spans="1:9" ht="18" customHeight="1" x14ac:dyDescent="0.2">
      <c r="A161" s="2"/>
      <c r="B161" s="2"/>
      <c r="C161" s="95" t="s">
        <v>23</v>
      </c>
      <c r="D161" s="96"/>
      <c r="E161" s="96"/>
      <c r="F161" s="96"/>
      <c r="G161" s="97"/>
      <c r="H161" s="2"/>
      <c r="I161" s="15"/>
    </row>
    <row r="162" spans="1:9" ht="54" customHeight="1" x14ac:dyDescent="0.25">
      <c r="A162" s="2"/>
      <c r="B162" s="2"/>
      <c r="C162" s="3" t="s">
        <v>0</v>
      </c>
      <c r="D162" s="3" t="s">
        <v>1</v>
      </c>
      <c r="E162" s="4" t="s">
        <v>154</v>
      </c>
      <c r="F162" s="84" t="s">
        <v>163</v>
      </c>
      <c r="G162" s="84" t="s">
        <v>164</v>
      </c>
      <c r="H162" s="2"/>
      <c r="I162" s="15"/>
    </row>
    <row r="163" spans="1:9" ht="18" customHeight="1" x14ac:dyDescent="0.2">
      <c r="A163" s="2"/>
      <c r="B163" s="2"/>
      <c r="C163" s="131"/>
      <c r="D163" s="69" t="s">
        <v>24</v>
      </c>
      <c r="E163" s="161">
        <v>1</v>
      </c>
      <c r="F163" s="146"/>
      <c r="G163" s="104">
        <f>+F163*E163</f>
        <v>0</v>
      </c>
      <c r="H163" s="2"/>
      <c r="I163" s="15"/>
    </row>
    <row r="164" spans="1:9" ht="18" customHeight="1" x14ac:dyDescent="0.2">
      <c r="A164" s="2"/>
      <c r="B164" s="2"/>
      <c r="C164" s="131"/>
      <c r="D164" s="69" t="s">
        <v>79</v>
      </c>
      <c r="E164" s="162"/>
      <c r="F164" s="147"/>
      <c r="G164" s="105"/>
      <c r="H164" s="2"/>
      <c r="I164" s="15"/>
    </row>
    <row r="165" spans="1:9" ht="18" customHeight="1" x14ac:dyDescent="0.2">
      <c r="A165" s="2"/>
      <c r="B165" s="2"/>
      <c r="C165" s="131"/>
      <c r="D165" s="69" t="s">
        <v>7</v>
      </c>
      <c r="E165" s="162"/>
      <c r="F165" s="147"/>
      <c r="G165" s="105"/>
      <c r="H165" s="2"/>
      <c r="I165" s="15"/>
    </row>
    <row r="166" spans="1:9" ht="18" customHeight="1" x14ac:dyDescent="0.2">
      <c r="A166" s="2"/>
      <c r="B166" s="2"/>
      <c r="C166" s="131"/>
      <c r="D166" s="69" t="s">
        <v>132</v>
      </c>
      <c r="E166" s="162"/>
      <c r="F166" s="147"/>
      <c r="G166" s="105"/>
      <c r="H166" s="2"/>
      <c r="I166" s="15"/>
    </row>
    <row r="167" spans="1:9" ht="18" customHeight="1" x14ac:dyDescent="0.2">
      <c r="A167" s="2"/>
      <c r="B167" s="2"/>
      <c r="C167" s="131"/>
      <c r="D167" s="69" t="s">
        <v>138</v>
      </c>
      <c r="E167" s="162"/>
      <c r="F167" s="147"/>
      <c r="G167" s="105"/>
      <c r="H167" s="2"/>
      <c r="I167" s="15"/>
    </row>
    <row r="168" spans="1:9" ht="18" customHeight="1" x14ac:dyDescent="0.2">
      <c r="A168" s="2"/>
      <c r="B168" s="2"/>
      <c r="C168" s="131"/>
      <c r="D168" s="69" t="s">
        <v>137</v>
      </c>
      <c r="E168" s="162"/>
      <c r="F168" s="147"/>
      <c r="G168" s="105"/>
      <c r="H168" s="2"/>
      <c r="I168" s="15"/>
    </row>
    <row r="169" spans="1:9" ht="18" customHeight="1" x14ac:dyDescent="0.2">
      <c r="A169" s="2"/>
      <c r="B169" s="2"/>
      <c r="C169" s="131"/>
      <c r="D169" s="72" t="s">
        <v>133</v>
      </c>
      <c r="E169" s="162"/>
      <c r="F169" s="147"/>
      <c r="G169" s="105"/>
      <c r="H169" s="2"/>
      <c r="I169" s="15"/>
    </row>
    <row r="170" spans="1:9" ht="18" customHeight="1" x14ac:dyDescent="0.2">
      <c r="A170" s="2"/>
      <c r="B170" s="2"/>
      <c r="C170" s="131"/>
      <c r="D170" s="70" t="s">
        <v>91</v>
      </c>
      <c r="E170" s="163"/>
      <c r="F170" s="148"/>
      <c r="G170" s="106"/>
      <c r="H170" s="2"/>
      <c r="I170" s="15"/>
    </row>
    <row r="171" spans="1:9" ht="18" hidden="1" customHeight="1" x14ac:dyDescent="0.25">
      <c r="A171" s="2"/>
      <c r="B171" s="2"/>
      <c r="C171" s="53"/>
      <c r="D171" s="8"/>
      <c r="E171" s="118"/>
      <c r="F171" s="118"/>
      <c r="G171" s="55">
        <f>G170*19%</f>
        <v>0</v>
      </c>
      <c r="H171" s="2"/>
      <c r="I171" s="15"/>
    </row>
    <row r="172" spans="1:9" ht="18" hidden="1" customHeight="1" x14ac:dyDescent="0.25">
      <c r="A172" s="2"/>
      <c r="B172" s="2"/>
      <c r="C172" s="7"/>
      <c r="D172" s="11"/>
      <c r="E172" s="133" t="s">
        <v>3</v>
      </c>
      <c r="F172" s="134"/>
      <c r="G172" s="9">
        <f>SUM(G170:G171)</f>
        <v>0</v>
      </c>
      <c r="H172" s="2"/>
      <c r="I172" s="15"/>
    </row>
    <row r="173" spans="1:9" ht="18" hidden="1" customHeight="1" x14ac:dyDescent="0.25">
      <c r="A173" s="2"/>
      <c r="B173" s="2"/>
      <c r="C173" s="7"/>
      <c r="D173" s="11"/>
      <c r="E173" s="16"/>
      <c r="F173" s="16"/>
      <c r="G173" s="17"/>
      <c r="H173" s="2"/>
      <c r="I173" s="15"/>
    </row>
    <row r="174" spans="1:9" ht="15.75" x14ac:dyDescent="0.2">
      <c r="C174" s="95" t="s">
        <v>25</v>
      </c>
      <c r="D174" s="96"/>
      <c r="E174" s="96"/>
      <c r="F174" s="96"/>
      <c r="G174" s="97"/>
    </row>
    <row r="175" spans="1:9" ht="54" customHeight="1" x14ac:dyDescent="0.25">
      <c r="C175" s="3" t="s">
        <v>0</v>
      </c>
      <c r="D175" s="19" t="s">
        <v>1</v>
      </c>
      <c r="E175" s="4" t="s">
        <v>154</v>
      </c>
      <c r="F175" s="84" t="s">
        <v>163</v>
      </c>
      <c r="G175" s="84" t="s">
        <v>164</v>
      </c>
    </row>
    <row r="176" spans="1:9" x14ac:dyDescent="0.2">
      <c r="C176" s="126"/>
      <c r="D176" s="69" t="s">
        <v>95</v>
      </c>
      <c r="E176" s="101">
        <v>2</v>
      </c>
      <c r="F176" s="128"/>
      <c r="G176" s="104">
        <f>+F176*E176</f>
        <v>0</v>
      </c>
    </row>
    <row r="177" spans="3:7" x14ac:dyDescent="0.2">
      <c r="C177" s="107"/>
      <c r="D177" s="69" t="s">
        <v>17</v>
      </c>
      <c r="E177" s="102"/>
      <c r="F177" s="129"/>
      <c r="G177" s="105"/>
    </row>
    <row r="178" spans="3:7" x14ac:dyDescent="0.2">
      <c r="C178" s="107"/>
      <c r="D178" s="69" t="s">
        <v>96</v>
      </c>
      <c r="E178" s="102"/>
      <c r="F178" s="129"/>
      <c r="G178" s="105"/>
    </row>
    <row r="179" spans="3:7" x14ac:dyDescent="0.2">
      <c r="C179" s="107"/>
      <c r="D179" s="69" t="s">
        <v>132</v>
      </c>
      <c r="E179" s="102"/>
      <c r="F179" s="129"/>
      <c r="G179" s="105"/>
    </row>
    <row r="180" spans="3:7" x14ac:dyDescent="0.2">
      <c r="C180" s="107"/>
      <c r="D180" s="72" t="s">
        <v>133</v>
      </c>
      <c r="E180" s="102"/>
      <c r="F180" s="129"/>
      <c r="G180" s="105"/>
    </row>
    <row r="181" spans="3:7" x14ac:dyDescent="0.2">
      <c r="C181" s="107"/>
      <c r="D181" s="70" t="s">
        <v>91</v>
      </c>
      <c r="E181" s="102"/>
      <c r="F181" s="129"/>
      <c r="G181" s="105"/>
    </row>
    <row r="182" spans="3:7" x14ac:dyDescent="0.2">
      <c r="C182" s="107"/>
      <c r="D182" s="69" t="s">
        <v>137</v>
      </c>
      <c r="E182" s="102"/>
      <c r="F182" s="129"/>
      <c r="G182" s="105"/>
    </row>
    <row r="183" spans="3:7" x14ac:dyDescent="0.2">
      <c r="C183" s="127"/>
      <c r="D183" s="70" t="s">
        <v>135</v>
      </c>
      <c r="E183" s="103"/>
      <c r="F183" s="130"/>
      <c r="G183" s="106"/>
    </row>
    <row r="184" spans="3:7" ht="15.75" hidden="1" x14ac:dyDescent="0.25">
      <c r="C184" s="53"/>
      <c r="D184" s="8"/>
      <c r="E184" s="118"/>
      <c r="F184" s="118"/>
      <c r="G184" s="54">
        <f>SUM(G176:G176)</f>
        <v>0</v>
      </c>
    </row>
    <row r="185" spans="3:7" ht="15.75" hidden="1" x14ac:dyDescent="0.25">
      <c r="C185" s="7"/>
      <c r="D185" s="8"/>
      <c r="E185" s="119" t="s">
        <v>4</v>
      </c>
      <c r="F185" s="120"/>
      <c r="G185" s="10">
        <f>G184*19%</f>
        <v>0</v>
      </c>
    </row>
    <row r="186" spans="3:7" ht="15.75" hidden="1" x14ac:dyDescent="0.25">
      <c r="C186" s="7"/>
      <c r="D186" s="11"/>
      <c r="E186" s="121" t="s">
        <v>3</v>
      </c>
      <c r="F186" s="122"/>
      <c r="G186" s="9">
        <f>SUM(G184:G185)</f>
        <v>0</v>
      </c>
    </row>
    <row r="187" spans="3:7" ht="15.75" hidden="1" customHeight="1" x14ac:dyDescent="0.2"/>
    <row r="188" spans="3:7" ht="15.75" x14ac:dyDescent="0.2">
      <c r="C188" s="95" t="s">
        <v>26</v>
      </c>
      <c r="D188" s="96"/>
      <c r="E188" s="96"/>
      <c r="F188" s="96"/>
      <c r="G188" s="97"/>
    </row>
    <row r="189" spans="3:7" ht="54" customHeight="1" x14ac:dyDescent="0.25">
      <c r="C189" s="3" t="s">
        <v>0</v>
      </c>
      <c r="D189" s="19" t="s">
        <v>1</v>
      </c>
      <c r="E189" s="4" t="s">
        <v>154</v>
      </c>
      <c r="F189" s="84" t="s">
        <v>163</v>
      </c>
      <c r="G189" s="84" t="s">
        <v>164</v>
      </c>
    </row>
    <row r="190" spans="3:7" x14ac:dyDescent="0.2">
      <c r="C190" s="126"/>
      <c r="D190" s="69" t="s">
        <v>9</v>
      </c>
      <c r="E190" s="101">
        <v>1</v>
      </c>
      <c r="F190" s="128"/>
      <c r="G190" s="104">
        <f>+F190*E190</f>
        <v>0</v>
      </c>
    </row>
    <row r="191" spans="3:7" x14ac:dyDescent="0.2">
      <c r="C191" s="107"/>
      <c r="D191" s="69" t="s">
        <v>17</v>
      </c>
      <c r="E191" s="102"/>
      <c r="F191" s="129"/>
      <c r="G191" s="105"/>
    </row>
    <row r="192" spans="3:7" x14ac:dyDescent="0.2">
      <c r="C192" s="107"/>
      <c r="D192" s="69" t="s">
        <v>78</v>
      </c>
      <c r="E192" s="102"/>
      <c r="F192" s="129"/>
      <c r="G192" s="105"/>
    </row>
    <row r="193" spans="3:7" x14ac:dyDescent="0.2">
      <c r="C193" s="107"/>
      <c r="D193" s="69" t="s">
        <v>132</v>
      </c>
      <c r="E193" s="102"/>
      <c r="F193" s="129"/>
      <c r="G193" s="105"/>
    </row>
    <row r="194" spans="3:7" x14ac:dyDescent="0.2">
      <c r="C194" s="107"/>
      <c r="D194" s="72" t="s">
        <v>136</v>
      </c>
      <c r="E194" s="102"/>
      <c r="F194" s="129"/>
      <c r="G194" s="105"/>
    </row>
    <row r="195" spans="3:7" x14ac:dyDescent="0.2">
      <c r="C195" s="107"/>
      <c r="D195" s="70" t="s">
        <v>91</v>
      </c>
      <c r="E195" s="102"/>
      <c r="F195" s="129"/>
      <c r="G195" s="105"/>
    </row>
    <row r="196" spans="3:7" x14ac:dyDescent="0.2">
      <c r="C196" s="107"/>
      <c r="D196" s="69" t="s">
        <v>137</v>
      </c>
      <c r="E196" s="102"/>
      <c r="F196" s="129"/>
      <c r="G196" s="105"/>
    </row>
    <row r="197" spans="3:7" x14ac:dyDescent="0.2">
      <c r="C197" s="127"/>
      <c r="D197" s="70" t="s">
        <v>135</v>
      </c>
      <c r="E197" s="103"/>
      <c r="F197" s="130"/>
      <c r="G197" s="106"/>
    </row>
    <row r="198" spans="3:7" ht="15.75" hidden="1" x14ac:dyDescent="0.25">
      <c r="C198" s="53"/>
      <c r="D198" s="8"/>
      <c r="E198" s="118"/>
      <c r="F198" s="118"/>
      <c r="G198" s="54">
        <f>SUM(G190:G190)</f>
        <v>0</v>
      </c>
    </row>
    <row r="199" spans="3:7" ht="15.75" hidden="1" x14ac:dyDescent="0.25">
      <c r="C199" s="7"/>
      <c r="D199" s="8"/>
      <c r="E199" s="119" t="s">
        <v>4</v>
      </c>
      <c r="F199" s="120"/>
      <c r="G199" s="10">
        <f>G198*19%</f>
        <v>0</v>
      </c>
    </row>
    <row r="200" spans="3:7" ht="15.75" hidden="1" x14ac:dyDescent="0.25">
      <c r="C200" s="7"/>
      <c r="D200" s="11"/>
      <c r="E200" s="121" t="s">
        <v>3</v>
      </c>
      <c r="F200" s="122"/>
      <c r="G200" s="9">
        <f>SUM(G198:G199)</f>
        <v>0</v>
      </c>
    </row>
    <row r="201" spans="3:7" hidden="1" x14ac:dyDescent="0.2"/>
    <row r="202" spans="3:7" ht="15.75" x14ac:dyDescent="0.2">
      <c r="C202" s="95" t="s">
        <v>51</v>
      </c>
      <c r="D202" s="96"/>
      <c r="E202" s="96"/>
      <c r="F202" s="96"/>
      <c r="G202" s="97"/>
    </row>
    <row r="203" spans="3:7" ht="54" customHeight="1" x14ac:dyDescent="0.25">
      <c r="C203" s="3" t="s">
        <v>0</v>
      </c>
      <c r="D203" s="19" t="s">
        <v>1</v>
      </c>
      <c r="E203" s="4" t="s">
        <v>154</v>
      </c>
      <c r="F203" s="84" t="s">
        <v>163</v>
      </c>
      <c r="G203" s="84" t="s">
        <v>164</v>
      </c>
    </row>
    <row r="204" spans="3:7" x14ac:dyDescent="0.2">
      <c r="C204" s="126"/>
      <c r="D204" s="69" t="s">
        <v>95</v>
      </c>
      <c r="E204" s="101">
        <v>9</v>
      </c>
      <c r="F204" s="128"/>
      <c r="G204" s="104">
        <f>+F204*E204</f>
        <v>0</v>
      </c>
    </row>
    <row r="205" spans="3:7" x14ac:dyDescent="0.2">
      <c r="C205" s="107"/>
      <c r="D205" s="69" t="s">
        <v>17</v>
      </c>
      <c r="E205" s="102"/>
      <c r="F205" s="129"/>
      <c r="G205" s="105"/>
    </row>
    <row r="206" spans="3:7" x14ac:dyDescent="0.2">
      <c r="C206" s="107"/>
      <c r="D206" s="69" t="s">
        <v>96</v>
      </c>
      <c r="E206" s="102"/>
      <c r="F206" s="129"/>
      <c r="G206" s="105"/>
    </row>
    <row r="207" spans="3:7" x14ac:dyDescent="0.2">
      <c r="C207" s="107"/>
      <c r="D207" s="69" t="s">
        <v>132</v>
      </c>
      <c r="E207" s="102"/>
      <c r="F207" s="129"/>
      <c r="G207" s="105"/>
    </row>
    <row r="208" spans="3:7" x14ac:dyDescent="0.2">
      <c r="C208" s="107"/>
      <c r="D208" s="72" t="s">
        <v>133</v>
      </c>
      <c r="E208" s="102"/>
      <c r="F208" s="129"/>
      <c r="G208" s="105"/>
    </row>
    <row r="209" spans="3:7" x14ac:dyDescent="0.2">
      <c r="C209" s="107"/>
      <c r="D209" s="70" t="s">
        <v>91</v>
      </c>
      <c r="E209" s="102"/>
      <c r="F209" s="129"/>
      <c r="G209" s="105"/>
    </row>
    <row r="210" spans="3:7" x14ac:dyDescent="0.2">
      <c r="C210" s="107"/>
      <c r="D210" s="69" t="s">
        <v>137</v>
      </c>
      <c r="E210" s="102"/>
      <c r="F210" s="129"/>
      <c r="G210" s="105"/>
    </row>
    <row r="211" spans="3:7" x14ac:dyDescent="0.2">
      <c r="C211" s="127"/>
      <c r="D211" s="70" t="s">
        <v>135</v>
      </c>
      <c r="E211" s="103"/>
      <c r="F211" s="130"/>
      <c r="G211" s="106"/>
    </row>
    <row r="212" spans="3:7" ht="15.75" hidden="1" x14ac:dyDescent="0.25">
      <c r="C212" s="53"/>
      <c r="D212" s="8"/>
      <c r="E212" s="118"/>
      <c r="F212" s="118"/>
      <c r="G212" s="54">
        <f>SUM(G204:G204)</f>
        <v>0</v>
      </c>
    </row>
    <row r="213" spans="3:7" ht="15.75" hidden="1" x14ac:dyDescent="0.25">
      <c r="C213" s="7"/>
      <c r="D213" s="8"/>
      <c r="E213" s="119" t="s">
        <v>4</v>
      </c>
      <c r="F213" s="120"/>
      <c r="G213" s="10">
        <f>G212*19%</f>
        <v>0</v>
      </c>
    </row>
    <row r="214" spans="3:7" ht="15.75" hidden="1" x14ac:dyDescent="0.25">
      <c r="C214" s="7"/>
      <c r="D214" s="11"/>
      <c r="E214" s="121" t="s">
        <v>3</v>
      </c>
      <c r="F214" s="122"/>
      <c r="G214" s="9">
        <f>SUM(G212:G213)</f>
        <v>0</v>
      </c>
    </row>
    <row r="215" spans="3:7" hidden="1" x14ac:dyDescent="0.2"/>
    <row r="216" spans="3:7" ht="15.75" x14ac:dyDescent="0.2">
      <c r="C216" s="95" t="s">
        <v>15</v>
      </c>
      <c r="D216" s="96"/>
      <c r="E216" s="96"/>
      <c r="F216" s="96"/>
      <c r="G216" s="97"/>
    </row>
    <row r="217" spans="3:7" ht="54" customHeight="1" x14ac:dyDescent="0.25">
      <c r="C217" s="3" t="s">
        <v>0</v>
      </c>
      <c r="D217" s="19" t="s">
        <v>1</v>
      </c>
      <c r="E217" s="4" t="s">
        <v>154</v>
      </c>
      <c r="F217" s="84" t="s">
        <v>163</v>
      </c>
      <c r="G217" s="84" t="s">
        <v>164</v>
      </c>
    </row>
    <row r="218" spans="3:7" x14ac:dyDescent="0.2">
      <c r="C218" s="126"/>
      <c r="D218" s="71" t="s">
        <v>27</v>
      </c>
      <c r="E218" s="101">
        <v>1</v>
      </c>
      <c r="F218" s="128"/>
      <c r="G218" s="104">
        <v>0</v>
      </c>
    </row>
    <row r="219" spans="3:7" x14ac:dyDescent="0.2">
      <c r="C219" s="107"/>
      <c r="D219" s="69" t="s">
        <v>85</v>
      </c>
      <c r="E219" s="102"/>
      <c r="F219" s="129"/>
      <c r="G219" s="105"/>
    </row>
    <row r="220" spans="3:7" x14ac:dyDescent="0.2">
      <c r="C220" s="107"/>
      <c r="D220" s="69" t="s">
        <v>86</v>
      </c>
      <c r="E220" s="102"/>
      <c r="F220" s="129"/>
      <c r="G220" s="105"/>
    </row>
    <row r="221" spans="3:7" x14ac:dyDescent="0.2">
      <c r="C221" s="107"/>
      <c r="D221" s="69" t="s">
        <v>87</v>
      </c>
      <c r="E221" s="102"/>
      <c r="F221" s="129"/>
      <c r="G221" s="105"/>
    </row>
    <row r="222" spans="3:7" x14ac:dyDescent="0.2">
      <c r="C222" s="107"/>
      <c r="D222" s="69" t="s">
        <v>88</v>
      </c>
      <c r="E222" s="102"/>
      <c r="F222" s="129"/>
      <c r="G222" s="105"/>
    </row>
    <row r="223" spans="3:7" x14ac:dyDescent="0.2">
      <c r="C223" s="107"/>
      <c r="D223" s="69" t="s">
        <v>130</v>
      </c>
      <c r="E223" s="102"/>
      <c r="F223" s="129"/>
      <c r="G223" s="105"/>
    </row>
    <row r="224" spans="3:7" x14ac:dyDescent="0.2">
      <c r="C224" s="127"/>
      <c r="D224" s="73"/>
      <c r="E224" s="103"/>
      <c r="F224" s="130"/>
      <c r="G224" s="106"/>
    </row>
    <row r="225" spans="3:7" ht="15.75" hidden="1" x14ac:dyDescent="0.25">
      <c r="C225" s="53"/>
      <c r="D225" s="8"/>
      <c r="E225" s="118"/>
      <c r="F225" s="118"/>
      <c r="G225" s="54">
        <f>SUM(G218:G218)</f>
        <v>0</v>
      </c>
    </row>
    <row r="226" spans="3:7" ht="15.75" hidden="1" x14ac:dyDescent="0.25">
      <c r="C226" s="7"/>
      <c r="D226" s="8"/>
      <c r="E226" s="119" t="s">
        <v>4</v>
      </c>
      <c r="F226" s="120"/>
      <c r="G226" s="10">
        <f>G225*19%</f>
        <v>0</v>
      </c>
    </row>
    <row r="227" spans="3:7" ht="15.75" hidden="1" x14ac:dyDescent="0.25">
      <c r="C227" s="7"/>
      <c r="D227" s="11"/>
      <c r="E227" s="121" t="s">
        <v>3</v>
      </c>
      <c r="F227" s="122"/>
      <c r="G227" s="9">
        <f>SUM(G225:G226)</f>
        <v>0</v>
      </c>
    </row>
    <row r="228" spans="3:7" hidden="1" x14ac:dyDescent="0.2"/>
    <row r="229" spans="3:7" ht="15.75" x14ac:dyDescent="0.2">
      <c r="C229" s="95" t="s">
        <v>52</v>
      </c>
      <c r="D229" s="96"/>
      <c r="E229" s="96"/>
      <c r="F229" s="96"/>
      <c r="G229" s="97"/>
    </row>
    <row r="230" spans="3:7" ht="54" customHeight="1" x14ac:dyDescent="0.25">
      <c r="C230" s="3" t="s">
        <v>0</v>
      </c>
      <c r="D230" s="19" t="s">
        <v>1</v>
      </c>
      <c r="E230" s="4" t="s">
        <v>154</v>
      </c>
      <c r="F230" s="84" t="s">
        <v>163</v>
      </c>
      <c r="G230" s="84" t="s">
        <v>164</v>
      </c>
    </row>
    <row r="231" spans="3:7" x14ac:dyDescent="0.2">
      <c r="C231" s="126"/>
      <c r="D231" s="69" t="s">
        <v>9</v>
      </c>
      <c r="E231" s="101">
        <v>1</v>
      </c>
      <c r="F231" s="128"/>
      <c r="G231" s="104">
        <f>+F231*E231</f>
        <v>0</v>
      </c>
    </row>
    <row r="232" spans="3:7" x14ac:dyDescent="0.2">
      <c r="C232" s="107"/>
      <c r="D232" s="69" t="s">
        <v>17</v>
      </c>
      <c r="E232" s="102"/>
      <c r="F232" s="129"/>
      <c r="G232" s="105"/>
    </row>
    <row r="233" spans="3:7" x14ac:dyDescent="0.2">
      <c r="C233" s="107"/>
      <c r="D233" s="69" t="s">
        <v>78</v>
      </c>
      <c r="E233" s="102"/>
      <c r="F233" s="129"/>
      <c r="G233" s="105"/>
    </row>
    <row r="234" spans="3:7" x14ac:dyDescent="0.2">
      <c r="C234" s="107"/>
      <c r="D234" s="69" t="s">
        <v>132</v>
      </c>
      <c r="E234" s="102"/>
      <c r="F234" s="129"/>
      <c r="G234" s="105"/>
    </row>
    <row r="235" spans="3:7" x14ac:dyDescent="0.2">
      <c r="C235" s="107"/>
      <c r="D235" s="72" t="s">
        <v>136</v>
      </c>
      <c r="E235" s="102"/>
      <c r="F235" s="129"/>
      <c r="G235" s="105"/>
    </row>
    <row r="236" spans="3:7" x14ac:dyDescent="0.2">
      <c r="C236" s="107"/>
      <c r="D236" s="70" t="s">
        <v>91</v>
      </c>
      <c r="E236" s="102"/>
      <c r="F236" s="129"/>
      <c r="G236" s="105"/>
    </row>
    <row r="237" spans="3:7" x14ac:dyDescent="0.2">
      <c r="C237" s="107"/>
      <c r="D237" s="69" t="s">
        <v>137</v>
      </c>
      <c r="E237" s="102"/>
      <c r="F237" s="129"/>
      <c r="G237" s="105"/>
    </row>
    <row r="238" spans="3:7" x14ac:dyDescent="0.2">
      <c r="C238" s="127"/>
      <c r="D238" s="70" t="s">
        <v>135</v>
      </c>
      <c r="E238" s="103"/>
      <c r="F238" s="130"/>
      <c r="G238" s="106"/>
    </row>
    <row r="239" spans="3:7" ht="15.75" hidden="1" x14ac:dyDescent="0.25">
      <c r="C239" s="53"/>
      <c r="D239" s="8"/>
      <c r="E239" s="118"/>
      <c r="F239" s="118"/>
      <c r="G239" s="54">
        <f>SUM(G231:G231)</f>
        <v>0</v>
      </c>
    </row>
    <row r="240" spans="3:7" ht="15.75" hidden="1" x14ac:dyDescent="0.25">
      <c r="C240" s="7"/>
      <c r="D240" s="8"/>
      <c r="E240" s="119" t="s">
        <v>4</v>
      </c>
      <c r="F240" s="120"/>
      <c r="G240" s="10">
        <f>G239*19%</f>
        <v>0</v>
      </c>
    </row>
    <row r="241" spans="3:7" ht="15.75" hidden="1" x14ac:dyDescent="0.25">
      <c r="C241" s="7"/>
      <c r="D241" s="11"/>
      <c r="E241" s="121" t="s">
        <v>3</v>
      </c>
      <c r="F241" s="122"/>
      <c r="G241" s="9">
        <f>SUM(G239:G240)</f>
        <v>0</v>
      </c>
    </row>
    <row r="242" spans="3:7" hidden="1" x14ac:dyDescent="0.2"/>
    <row r="243" spans="3:7" ht="15.75" x14ac:dyDescent="0.2">
      <c r="C243" s="95" t="s">
        <v>53</v>
      </c>
      <c r="D243" s="96"/>
      <c r="E243" s="96"/>
      <c r="F243" s="96"/>
      <c r="G243" s="97"/>
    </row>
    <row r="244" spans="3:7" ht="54" customHeight="1" x14ac:dyDescent="0.25">
      <c r="C244" s="3" t="s">
        <v>0</v>
      </c>
      <c r="D244" s="19" t="s">
        <v>1</v>
      </c>
      <c r="E244" s="4" t="s">
        <v>154</v>
      </c>
      <c r="F244" s="84" t="s">
        <v>163</v>
      </c>
      <c r="G244" s="84" t="s">
        <v>164</v>
      </c>
    </row>
    <row r="245" spans="3:7" x14ac:dyDescent="0.2">
      <c r="C245" s="126"/>
      <c r="D245" s="69" t="s">
        <v>95</v>
      </c>
      <c r="E245" s="101">
        <v>18</v>
      </c>
      <c r="F245" s="128"/>
      <c r="G245" s="104">
        <f>+F245*E245</f>
        <v>0</v>
      </c>
    </row>
    <row r="246" spans="3:7" x14ac:dyDescent="0.2">
      <c r="C246" s="107"/>
      <c r="D246" s="69" t="s">
        <v>17</v>
      </c>
      <c r="E246" s="102"/>
      <c r="F246" s="129"/>
      <c r="G246" s="105"/>
    </row>
    <row r="247" spans="3:7" x14ac:dyDescent="0.2">
      <c r="C247" s="107"/>
      <c r="D247" s="69" t="s">
        <v>96</v>
      </c>
      <c r="E247" s="102"/>
      <c r="F247" s="129"/>
      <c r="G247" s="105"/>
    </row>
    <row r="248" spans="3:7" x14ac:dyDescent="0.2">
      <c r="C248" s="107"/>
      <c r="D248" s="69" t="s">
        <v>132</v>
      </c>
      <c r="E248" s="102"/>
      <c r="F248" s="129"/>
      <c r="G248" s="105"/>
    </row>
    <row r="249" spans="3:7" x14ac:dyDescent="0.2">
      <c r="C249" s="107"/>
      <c r="D249" s="72" t="s">
        <v>133</v>
      </c>
      <c r="E249" s="102"/>
      <c r="F249" s="129"/>
      <c r="G249" s="105"/>
    </row>
    <row r="250" spans="3:7" x14ac:dyDescent="0.2">
      <c r="C250" s="107"/>
      <c r="D250" s="70" t="s">
        <v>91</v>
      </c>
      <c r="E250" s="102"/>
      <c r="F250" s="129"/>
      <c r="G250" s="105"/>
    </row>
    <row r="251" spans="3:7" x14ac:dyDescent="0.2">
      <c r="C251" s="107"/>
      <c r="D251" s="69" t="s">
        <v>137</v>
      </c>
      <c r="E251" s="102"/>
      <c r="F251" s="129"/>
      <c r="G251" s="105"/>
    </row>
    <row r="252" spans="3:7" x14ac:dyDescent="0.2">
      <c r="C252" s="127"/>
      <c r="D252" s="70" t="s">
        <v>135</v>
      </c>
      <c r="E252" s="103"/>
      <c r="F252" s="130"/>
      <c r="G252" s="106"/>
    </row>
    <row r="253" spans="3:7" ht="15.75" hidden="1" x14ac:dyDescent="0.25">
      <c r="C253" s="53"/>
      <c r="D253" s="8"/>
      <c r="E253" s="118"/>
      <c r="F253" s="118"/>
      <c r="G253" s="54">
        <f>SUM(G245:G245)</f>
        <v>0</v>
      </c>
    </row>
    <row r="254" spans="3:7" ht="15.75" hidden="1" x14ac:dyDescent="0.25">
      <c r="C254" s="7"/>
      <c r="D254" s="8"/>
      <c r="E254" s="119" t="s">
        <v>4</v>
      </c>
      <c r="F254" s="120"/>
      <c r="G254" s="10">
        <f>G253*19%</f>
        <v>0</v>
      </c>
    </row>
    <row r="255" spans="3:7" ht="15.75" hidden="1" x14ac:dyDescent="0.25">
      <c r="C255" s="7"/>
      <c r="D255" s="11"/>
      <c r="E255" s="121" t="s">
        <v>3</v>
      </c>
      <c r="F255" s="122"/>
      <c r="G255" s="9">
        <f>SUM(G253:G254)</f>
        <v>0</v>
      </c>
    </row>
    <row r="256" spans="3:7" hidden="1" x14ac:dyDescent="0.2"/>
    <row r="257" spans="3:7" ht="15.75" x14ac:dyDescent="0.2">
      <c r="C257" s="95" t="s">
        <v>28</v>
      </c>
      <c r="D257" s="96"/>
      <c r="E257" s="96"/>
      <c r="F257" s="96"/>
      <c r="G257" s="97"/>
    </row>
    <row r="258" spans="3:7" ht="54" customHeight="1" x14ac:dyDescent="0.25">
      <c r="C258" s="3" t="s">
        <v>0</v>
      </c>
      <c r="D258" s="19" t="s">
        <v>1</v>
      </c>
      <c r="E258" s="4" t="s">
        <v>154</v>
      </c>
      <c r="F258" s="84" t="s">
        <v>163</v>
      </c>
      <c r="G258" s="84" t="s">
        <v>164</v>
      </c>
    </row>
    <row r="259" spans="3:7" x14ac:dyDescent="0.2">
      <c r="C259" s="126"/>
      <c r="D259" s="69" t="s">
        <v>95</v>
      </c>
      <c r="E259" s="101">
        <v>1</v>
      </c>
      <c r="F259" s="128"/>
      <c r="G259" s="104">
        <f>+F259*E259</f>
        <v>0</v>
      </c>
    </row>
    <row r="260" spans="3:7" x14ac:dyDescent="0.2">
      <c r="C260" s="107"/>
      <c r="D260" s="69" t="s">
        <v>17</v>
      </c>
      <c r="E260" s="102"/>
      <c r="F260" s="129"/>
      <c r="G260" s="105"/>
    </row>
    <row r="261" spans="3:7" x14ac:dyDescent="0.2">
      <c r="C261" s="107"/>
      <c r="D261" s="69" t="s">
        <v>96</v>
      </c>
      <c r="E261" s="102"/>
      <c r="F261" s="129"/>
      <c r="G261" s="105"/>
    </row>
    <row r="262" spans="3:7" x14ac:dyDescent="0.2">
      <c r="C262" s="107"/>
      <c r="D262" s="69" t="s">
        <v>132</v>
      </c>
      <c r="E262" s="102"/>
      <c r="F262" s="129"/>
      <c r="G262" s="105"/>
    </row>
    <row r="263" spans="3:7" x14ac:dyDescent="0.2">
      <c r="C263" s="107"/>
      <c r="D263" s="72" t="s">
        <v>133</v>
      </c>
      <c r="E263" s="102"/>
      <c r="F263" s="129"/>
      <c r="G263" s="105"/>
    </row>
    <row r="264" spans="3:7" x14ac:dyDescent="0.2">
      <c r="C264" s="107"/>
      <c r="D264" s="70" t="s">
        <v>91</v>
      </c>
      <c r="E264" s="102"/>
      <c r="F264" s="129"/>
      <c r="G264" s="105"/>
    </row>
    <row r="265" spans="3:7" x14ac:dyDescent="0.2">
      <c r="C265" s="107"/>
      <c r="D265" s="69" t="s">
        <v>137</v>
      </c>
      <c r="E265" s="102"/>
      <c r="F265" s="129"/>
      <c r="G265" s="105"/>
    </row>
    <row r="266" spans="3:7" x14ac:dyDescent="0.2">
      <c r="C266" s="127"/>
      <c r="D266" s="70" t="s">
        <v>135</v>
      </c>
      <c r="E266" s="103"/>
      <c r="F266" s="130"/>
      <c r="G266" s="106"/>
    </row>
    <row r="267" spans="3:7" ht="15.75" hidden="1" x14ac:dyDescent="0.25">
      <c r="C267" s="53"/>
      <c r="D267" s="8"/>
      <c r="E267" s="118"/>
      <c r="F267" s="118"/>
      <c r="G267" s="54">
        <f>SUM(G259:G259)</f>
        <v>0</v>
      </c>
    </row>
    <row r="268" spans="3:7" ht="15.75" hidden="1" x14ac:dyDescent="0.25">
      <c r="C268" s="7"/>
      <c r="D268" s="8"/>
      <c r="E268" s="119" t="s">
        <v>4</v>
      </c>
      <c r="F268" s="120"/>
      <c r="G268" s="10">
        <f>G267*19%</f>
        <v>0</v>
      </c>
    </row>
    <row r="269" spans="3:7" ht="15.75" hidden="1" x14ac:dyDescent="0.25">
      <c r="C269" s="7"/>
      <c r="D269" s="11"/>
      <c r="E269" s="121" t="s">
        <v>3</v>
      </c>
      <c r="F269" s="122"/>
      <c r="G269" s="9">
        <f>SUM(G267:G268)</f>
        <v>0</v>
      </c>
    </row>
    <row r="270" spans="3:7" hidden="1" x14ac:dyDescent="0.2"/>
    <row r="271" spans="3:7" ht="15.75" x14ac:dyDescent="0.2">
      <c r="C271" s="95" t="s">
        <v>29</v>
      </c>
      <c r="D271" s="96"/>
      <c r="E271" s="96"/>
      <c r="F271" s="96"/>
      <c r="G271" s="97"/>
    </row>
    <row r="272" spans="3:7" ht="54" customHeight="1" x14ac:dyDescent="0.25">
      <c r="C272" s="3" t="s">
        <v>0</v>
      </c>
      <c r="D272" s="3" t="s">
        <v>1</v>
      </c>
      <c r="E272" s="4" t="s">
        <v>154</v>
      </c>
      <c r="F272" s="84" t="s">
        <v>163</v>
      </c>
      <c r="G272" s="84" t="s">
        <v>164</v>
      </c>
    </row>
    <row r="273" spans="3:7" x14ac:dyDescent="0.2">
      <c r="C273" s="126"/>
      <c r="D273" s="69" t="s">
        <v>24</v>
      </c>
      <c r="E273" s="101">
        <v>8</v>
      </c>
      <c r="F273" s="128"/>
      <c r="G273" s="104">
        <f>+E273*F273</f>
        <v>0</v>
      </c>
    </row>
    <row r="274" spans="3:7" x14ac:dyDescent="0.2">
      <c r="C274" s="107"/>
      <c r="D274" s="69" t="s">
        <v>139</v>
      </c>
      <c r="E274" s="102"/>
      <c r="F274" s="129"/>
      <c r="G274" s="105"/>
    </row>
    <row r="275" spans="3:7" x14ac:dyDescent="0.2">
      <c r="C275" s="107"/>
      <c r="D275" s="72" t="s">
        <v>133</v>
      </c>
      <c r="E275" s="102"/>
      <c r="F275" s="129"/>
      <c r="G275" s="105"/>
    </row>
    <row r="276" spans="3:7" x14ac:dyDescent="0.2">
      <c r="C276" s="107"/>
      <c r="D276" s="70" t="s">
        <v>91</v>
      </c>
      <c r="E276" s="102"/>
      <c r="F276" s="129"/>
      <c r="G276" s="105"/>
    </row>
    <row r="277" spans="3:7" x14ac:dyDescent="0.2">
      <c r="C277" s="107"/>
      <c r="D277" s="69" t="s">
        <v>101</v>
      </c>
      <c r="E277" s="102"/>
      <c r="F277" s="129"/>
      <c r="G277" s="105"/>
    </row>
    <row r="278" spans="3:7" x14ac:dyDescent="0.2">
      <c r="C278" s="107"/>
      <c r="D278" s="69" t="s">
        <v>110</v>
      </c>
      <c r="E278" s="102"/>
      <c r="F278" s="129"/>
      <c r="G278" s="105"/>
    </row>
    <row r="279" spans="3:7" x14ac:dyDescent="0.2">
      <c r="C279" s="107"/>
      <c r="D279" s="69" t="s">
        <v>140</v>
      </c>
      <c r="E279" s="102"/>
      <c r="F279" s="129"/>
      <c r="G279" s="105"/>
    </row>
    <row r="280" spans="3:7" x14ac:dyDescent="0.2">
      <c r="C280" s="107"/>
      <c r="D280" s="69" t="s">
        <v>141</v>
      </c>
      <c r="E280" s="102"/>
      <c r="F280" s="129"/>
      <c r="G280" s="105"/>
    </row>
    <row r="281" spans="3:7" x14ac:dyDescent="0.2">
      <c r="C281" s="107"/>
      <c r="D281" s="70" t="s">
        <v>142</v>
      </c>
      <c r="E281" s="102"/>
      <c r="F281" s="129"/>
      <c r="G281" s="105"/>
    </row>
    <row r="282" spans="3:7" x14ac:dyDescent="0.2">
      <c r="C282" s="107"/>
      <c r="D282" s="70" t="s">
        <v>102</v>
      </c>
      <c r="E282" s="102"/>
      <c r="F282" s="129"/>
      <c r="G282" s="105"/>
    </row>
    <row r="283" spans="3:7" x14ac:dyDescent="0.2">
      <c r="C283" s="127"/>
      <c r="D283" s="70" t="s">
        <v>143</v>
      </c>
      <c r="E283" s="103"/>
      <c r="F283" s="130"/>
      <c r="G283" s="106"/>
    </row>
    <row r="284" spans="3:7" ht="15.75" hidden="1" x14ac:dyDescent="0.25">
      <c r="C284" s="53"/>
      <c r="D284" s="8"/>
      <c r="E284" s="118"/>
      <c r="F284" s="118"/>
      <c r="G284" s="54">
        <f>SUM(G273:G273)</f>
        <v>0</v>
      </c>
    </row>
    <row r="285" spans="3:7" ht="15.75" hidden="1" x14ac:dyDescent="0.25">
      <c r="C285" s="7"/>
      <c r="D285" s="8"/>
      <c r="E285" s="119" t="s">
        <v>4</v>
      </c>
      <c r="F285" s="120"/>
      <c r="G285" s="10">
        <f>G284*19%</f>
        <v>0</v>
      </c>
    </row>
    <row r="286" spans="3:7" ht="15.75" hidden="1" x14ac:dyDescent="0.25">
      <c r="C286" s="7"/>
      <c r="D286" s="11"/>
      <c r="E286" s="121" t="s">
        <v>3</v>
      </c>
      <c r="F286" s="122"/>
      <c r="G286" s="9">
        <f>SUM(G284:G285)</f>
        <v>0</v>
      </c>
    </row>
    <row r="287" spans="3:7" hidden="1" x14ac:dyDescent="0.2"/>
    <row r="288" spans="3:7" ht="15.75" x14ac:dyDescent="0.2">
      <c r="C288" s="95" t="s">
        <v>30</v>
      </c>
      <c r="D288" s="96"/>
      <c r="E288" s="96"/>
      <c r="F288" s="96"/>
      <c r="G288" s="97"/>
    </row>
    <row r="289" spans="3:7" ht="54" customHeight="1" x14ac:dyDescent="0.25">
      <c r="C289" s="3" t="s">
        <v>0</v>
      </c>
      <c r="D289" s="19" t="s">
        <v>1</v>
      </c>
      <c r="E289" s="4" t="s">
        <v>154</v>
      </c>
      <c r="F289" s="84" t="s">
        <v>163</v>
      </c>
      <c r="G289" s="84" t="s">
        <v>164</v>
      </c>
    </row>
    <row r="290" spans="3:7" x14ac:dyDescent="0.2">
      <c r="C290" s="126"/>
      <c r="D290" s="69" t="s">
        <v>24</v>
      </c>
      <c r="E290" s="101">
        <v>1</v>
      </c>
      <c r="F290" s="128"/>
      <c r="G290" s="104">
        <f>+F290*E290</f>
        <v>0</v>
      </c>
    </row>
    <row r="291" spans="3:7" x14ac:dyDescent="0.2">
      <c r="C291" s="107"/>
      <c r="D291" s="69" t="s">
        <v>100</v>
      </c>
      <c r="E291" s="102"/>
      <c r="F291" s="129"/>
      <c r="G291" s="105"/>
    </row>
    <row r="292" spans="3:7" x14ac:dyDescent="0.2">
      <c r="C292" s="107"/>
      <c r="D292" s="69" t="s">
        <v>89</v>
      </c>
      <c r="E292" s="102"/>
      <c r="F292" s="129"/>
      <c r="G292" s="105"/>
    </row>
    <row r="293" spans="3:7" x14ac:dyDescent="0.2">
      <c r="C293" s="107"/>
      <c r="D293" s="69" t="s">
        <v>132</v>
      </c>
      <c r="E293" s="102"/>
      <c r="F293" s="129"/>
      <c r="G293" s="105"/>
    </row>
    <row r="294" spans="3:7" x14ac:dyDescent="0.2">
      <c r="C294" s="107"/>
      <c r="D294" s="69" t="s">
        <v>138</v>
      </c>
      <c r="E294" s="102"/>
      <c r="F294" s="129"/>
      <c r="G294" s="105"/>
    </row>
    <row r="295" spans="3:7" x14ac:dyDescent="0.2">
      <c r="C295" s="107"/>
      <c r="D295" s="69" t="s">
        <v>137</v>
      </c>
      <c r="E295" s="102"/>
      <c r="F295" s="129"/>
      <c r="G295" s="105"/>
    </row>
    <row r="296" spans="3:7" x14ac:dyDescent="0.2">
      <c r="C296" s="107"/>
      <c r="D296" s="72" t="s">
        <v>136</v>
      </c>
      <c r="E296" s="102"/>
      <c r="F296" s="129"/>
      <c r="G296" s="105"/>
    </row>
    <row r="297" spans="3:7" x14ac:dyDescent="0.2">
      <c r="C297" s="127"/>
      <c r="D297" s="70" t="s">
        <v>91</v>
      </c>
      <c r="E297" s="103"/>
      <c r="F297" s="130"/>
      <c r="G297" s="106"/>
    </row>
    <row r="298" spans="3:7" ht="15.75" hidden="1" x14ac:dyDescent="0.25">
      <c r="C298" s="53"/>
      <c r="D298" s="8"/>
      <c r="E298" s="118"/>
      <c r="F298" s="118"/>
      <c r="G298" s="54">
        <f>SUM(G290:G290)</f>
        <v>0</v>
      </c>
    </row>
    <row r="299" spans="3:7" ht="15.75" hidden="1" x14ac:dyDescent="0.25">
      <c r="C299" s="7"/>
      <c r="D299" s="8"/>
      <c r="E299" s="119" t="s">
        <v>4</v>
      </c>
      <c r="F299" s="120"/>
      <c r="G299" s="10">
        <f>G298*19%</f>
        <v>0</v>
      </c>
    </row>
    <row r="300" spans="3:7" ht="15.75" hidden="1" x14ac:dyDescent="0.25">
      <c r="C300" s="7"/>
      <c r="D300" s="11"/>
      <c r="E300" s="121" t="s">
        <v>3</v>
      </c>
      <c r="F300" s="122"/>
      <c r="G300" s="9">
        <f>SUM(G298:G299)</f>
        <v>0</v>
      </c>
    </row>
    <row r="301" spans="3:7" hidden="1" x14ac:dyDescent="0.2"/>
    <row r="302" spans="3:7" ht="15.75" x14ac:dyDescent="0.2">
      <c r="C302" s="95" t="s">
        <v>31</v>
      </c>
      <c r="D302" s="96"/>
      <c r="E302" s="96"/>
      <c r="F302" s="96"/>
      <c r="G302" s="97"/>
    </row>
    <row r="303" spans="3:7" ht="54" customHeight="1" x14ac:dyDescent="0.25">
      <c r="C303" s="49" t="s">
        <v>0</v>
      </c>
      <c r="D303" s="19" t="s">
        <v>1</v>
      </c>
      <c r="E303" s="50" t="s">
        <v>154</v>
      </c>
      <c r="F303" s="84" t="s">
        <v>163</v>
      </c>
      <c r="G303" s="84" t="s">
        <v>164</v>
      </c>
    </row>
    <row r="304" spans="3:7" x14ac:dyDescent="0.2">
      <c r="C304" s="131"/>
      <c r="D304" s="71" t="s">
        <v>32</v>
      </c>
      <c r="E304" s="132">
        <v>1</v>
      </c>
      <c r="F304" s="128"/>
      <c r="G304" s="104">
        <f>+F304*E304</f>
        <v>0</v>
      </c>
    </row>
    <row r="305" spans="2:9" x14ac:dyDescent="0.2">
      <c r="C305" s="131"/>
      <c r="D305" s="71" t="s">
        <v>144</v>
      </c>
      <c r="E305" s="132"/>
      <c r="F305" s="129"/>
      <c r="G305" s="105"/>
    </row>
    <row r="306" spans="2:9" x14ac:dyDescent="0.2">
      <c r="C306" s="131"/>
      <c r="D306" s="71" t="s">
        <v>145</v>
      </c>
      <c r="E306" s="132"/>
      <c r="F306" s="129"/>
      <c r="G306" s="105"/>
    </row>
    <row r="307" spans="2:9" x14ac:dyDescent="0.2">
      <c r="C307" s="131"/>
      <c r="D307" s="71" t="s">
        <v>146</v>
      </c>
      <c r="E307" s="132"/>
      <c r="F307" s="129"/>
      <c r="G307" s="105"/>
    </row>
    <row r="308" spans="2:9" x14ac:dyDescent="0.2">
      <c r="C308" s="131"/>
      <c r="D308" s="71" t="s">
        <v>103</v>
      </c>
      <c r="E308" s="132"/>
      <c r="F308" s="129"/>
      <c r="G308" s="105"/>
    </row>
    <row r="309" spans="2:9" x14ac:dyDescent="0.2">
      <c r="C309" s="131"/>
      <c r="D309" s="71" t="s">
        <v>17</v>
      </c>
      <c r="E309" s="132"/>
      <c r="F309" s="129"/>
      <c r="G309" s="105"/>
    </row>
    <row r="310" spans="2:9" x14ac:dyDescent="0.2">
      <c r="C310" s="131"/>
      <c r="D310" s="71" t="s">
        <v>104</v>
      </c>
      <c r="E310" s="132"/>
      <c r="F310" s="129"/>
      <c r="G310" s="105"/>
    </row>
    <row r="311" spans="2:9" x14ac:dyDescent="0.2">
      <c r="C311" s="131"/>
      <c r="D311" s="71" t="s">
        <v>78</v>
      </c>
      <c r="E311" s="132"/>
      <c r="F311" s="129"/>
      <c r="G311" s="105"/>
    </row>
    <row r="312" spans="2:9" x14ac:dyDescent="0.2">
      <c r="C312" s="131"/>
      <c r="D312" s="71" t="s">
        <v>136</v>
      </c>
      <c r="E312" s="132"/>
      <c r="F312" s="129"/>
      <c r="G312" s="105"/>
    </row>
    <row r="313" spans="2:9" x14ac:dyDescent="0.2">
      <c r="C313" s="131"/>
      <c r="D313" s="71" t="s">
        <v>91</v>
      </c>
      <c r="E313" s="132"/>
      <c r="F313" s="129"/>
      <c r="G313" s="105"/>
    </row>
    <row r="314" spans="2:9" ht="15.75" hidden="1" x14ac:dyDescent="0.2">
      <c r="B314" s="2"/>
      <c r="C314" s="46"/>
      <c r="D314" s="47"/>
      <c r="E314" s="41"/>
      <c r="F314" s="48"/>
      <c r="G314" s="48"/>
      <c r="H314" s="2"/>
      <c r="I314" s="2"/>
    </row>
    <row r="315" spans="2:9" ht="15.75" x14ac:dyDescent="0.2">
      <c r="C315" s="117" t="s">
        <v>57</v>
      </c>
      <c r="D315" s="117"/>
      <c r="E315" s="117"/>
      <c r="F315" s="117"/>
      <c r="G315" s="117"/>
    </row>
    <row r="316" spans="2:9" ht="15.75" x14ac:dyDescent="0.25">
      <c r="C316" s="149" t="s">
        <v>1</v>
      </c>
      <c r="D316" s="150"/>
      <c r="E316" s="150"/>
      <c r="F316" s="150"/>
      <c r="G316" s="151"/>
    </row>
    <row r="317" spans="2:9" ht="20.100000000000001" customHeight="1" x14ac:dyDescent="0.2">
      <c r="C317" s="152" t="s">
        <v>59</v>
      </c>
      <c r="D317" s="153"/>
      <c r="E317" s="153"/>
      <c r="F317" s="153"/>
      <c r="G317" s="154"/>
    </row>
    <row r="318" spans="2:9" ht="20.100000000000001" customHeight="1" x14ac:dyDescent="0.2">
      <c r="C318" s="165" t="s">
        <v>58</v>
      </c>
      <c r="D318" s="166"/>
      <c r="E318" s="166"/>
      <c r="F318" s="166"/>
      <c r="G318" s="167"/>
    </row>
    <row r="319" spans="2:9" x14ac:dyDescent="0.2">
      <c r="C319" s="7"/>
      <c r="D319" s="8"/>
    </row>
    <row r="320" spans="2:9" ht="15.75" x14ac:dyDescent="0.2">
      <c r="C320" s="95" t="s">
        <v>60</v>
      </c>
      <c r="D320" s="96"/>
      <c r="E320" s="96"/>
      <c r="F320" s="96"/>
      <c r="G320" s="97"/>
    </row>
    <row r="321" spans="3:7" ht="54" customHeight="1" x14ac:dyDescent="0.25">
      <c r="C321" s="3" t="s">
        <v>0</v>
      </c>
      <c r="D321" s="36" t="s">
        <v>1</v>
      </c>
      <c r="E321" s="4" t="s">
        <v>154</v>
      </c>
      <c r="F321" s="84" t="s">
        <v>163</v>
      </c>
      <c r="G321" s="84" t="s">
        <v>164</v>
      </c>
    </row>
    <row r="322" spans="3:7" ht="90" customHeight="1" x14ac:dyDescent="0.2">
      <c r="C322" s="139"/>
      <c r="D322" s="74" t="s">
        <v>61</v>
      </c>
      <c r="E322" s="25">
        <v>18</v>
      </c>
      <c r="F322" s="89"/>
      <c r="G322" s="89">
        <f>+E322*F322</f>
        <v>0</v>
      </c>
    </row>
    <row r="323" spans="3:7" ht="90" customHeight="1" x14ac:dyDescent="0.2">
      <c r="C323" s="140"/>
      <c r="D323" s="75" t="s">
        <v>62</v>
      </c>
      <c r="E323" s="25">
        <v>12</v>
      </c>
      <c r="F323" s="89"/>
      <c r="G323" s="89">
        <f>+E323*F323</f>
        <v>0</v>
      </c>
    </row>
    <row r="324" spans="3:7" ht="18" hidden="1" customHeight="1" x14ac:dyDescent="0.25">
      <c r="C324" s="7"/>
      <c r="D324" s="8"/>
      <c r="E324" s="56" t="s">
        <v>2</v>
      </c>
      <c r="F324" s="57"/>
      <c r="G324" s="58">
        <f>+G322+G323</f>
        <v>0</v>
      </c>
    </row>
    <row r="325" spans="3:7" ht="15.75" hidden="1" x14ac:dyDescent="0.25">
      <c r="C325" s="7"/>
      <c r="D325" s="8"/>
      <c r="E325" s="37" t="s">
        <v>4</v>
      </c>
      <c r="F325" s="38"/>
      <c r="G325" s="10">
        <f>G324*19%</f>
        <v>0</v>
      </c>
    </row>
    <row r="326" spans="3:7" ht="15.75" hidden="1" x14ac:dyDescent="0.25">
      <c r="C326" s="7"/>
      <c r="D326" s="11"/>
      <c r="E326" s="39" t="s">
        <v>3</v>
      </c>
      <c r="F326" s="40"/>
      <c r="G326" s="9">
        <f>SUM(G324:G325)</f>
        <v>0</v>
      </c>
    </row>
    <row r="327" spans="3:7" hidden="1" x14ac:dyDescent="0.2"/>
    <row r="328" spans="3:7" ht="15.75" x14ac:dyDescent="0.2">
      <c r="C328" s="95" t="s">
        <v>63</v>
      </c>
      <c r="D328" s="96"/>
      <c r="E328" s="96"/>
      <c r="F328" s="96"/>
      <c r="G328" s="97"/>
    </row>
    <row r="329" spans="3:7" ht="54" customHeight="1" x14ac:dyDescent="0.25">
      <c r="C329" s="3" t="s">
        <v>0</v>
      </c>
      <c r="D329" s="36" t="s">
        <v>1</v>
      </c>
      <c r="E329" s="4" t="s">
        <v>154</v>
      </c>
      <c r="F329" s="84" t="s">
        <v>163</v>
      </c>
      <c r="G329" s="84" t="s">
        <v>164</v>
      </c>
    </row>
    <row r="330" spans="3:7" ht="90" customHeight="1" x14ac:dyDescent="0.2">
      <c r="C330" s="139"/>
      <c r="D330" s="74" t="s">
        <v>93</v>
      </c>
      <c r="E330" s="25">
        <v>112</v>
      </c>
      <c r="F330" s="89"/>
      <c r="G330" s="89">
        <f>+E330*F330</f>
        <v>0</v>
      </c>
    </row>
    <row r="331" spans="3:7" ht="90" customHeight="1" x14ac:dyDescent="0.2">
      <c r="C331" s="140"/>
      <c r="D331" s="75" t="s">
        <v>94</v>
      </c>
      <c r="E331" s="25">
        <v>80</v>
      </c>
      <c r="F331" s="89"/>
      <c r="G331" s="89">
        <f>+E331*F331</f>
        <v>0</v>
      </c>
    </row>
    <row r="332" spans="3:7" ht="15.75" hidden="1" x14ac:dyDescent="0.25">
      <c r="C332" s="7"/>
      <c r="D332" s="8"/>
      <c r="E332" s="56" t="s">
        <v>2</v>
      </c>
      <c r="F332" s="57"/>
      <c r="G332" s="58">
        <f>+G330+G331</f>
        <v>0</v>
      </c>
    </row>
    <row r="333" spans="3:7" ht="15.75" hidden="1" x14ac:dyDescent="0.25">
      <c r="C333" s="7"/>
      <c r="D333" s="8"/>
      <c r="E333" s="37" t="s">
        <v>4</v>
      </c>
      <c r="F333" s="38"/>
      <c r="G333" s="10">
        <f>G332*19%</f>
        <v>0</v>
      </c>
    </row>
    <row r="334" spans="3:7" ht="15.75" hidden="1" x14ac:dyDescent="0.25">
      <c r="C334" s="7"/>
      <c r="D334" s="11"/>
      <c r="E334" s="39" t="s">
        <v>3</v>
      </c>
      <c r="F334" s="40"/>
      <c r="G334" s="9">
        <f>SUM(G332:G333)</f>
        <v>0</v>
      </c>
    </row>
    <row r="336" spans="3:7" ht="15.75" hidden="1" x14ac:dyDescent="0.25">
      <c r="C336" s="7"/>
      <c r="D336" s="8"/>
      <c r="E336" s="119"/>
      <c r="F336" s="120"/>
      <c r="G336" s="10">
        <f>G590*19%</f>
        <v>0</v>
      </c>
    </row>
    <row r="337" spans="3:7" ht="15.75" hidden="1" x14ac:dyDescent="0.25">
      <c r="C337" s="7"/>
      <c r="D337" s="11"/>
      <c r="E337" s="121" t="s">
        <v>3</v>
      </c>
      <c r="F337" s="122"/>
      <c r="G337" s="9">
        <f>SUM(G336:G336)</f>
        <v>0</v>
      </c>
    </row>
    <row r="338" spans="3:7" hidden="1" x14ac:dyDescent="0.2"/>
    <row r="339" spans="3:7" hidden="1" x14ac:dyDescent="0.2"/>
    <row r="340" spans="3:7" ht="23.25" hidden="1" x14ac:dyDescent="0.35">
      <c r="E340" s="114" t="s">
        <v>2</v>
      </c>
      <c r="F340" s="115"/>
      <c r="G340" s="20">
        <f>+G14+G28+G42+G56+G70+G84+G101+G115+G129+G143+G157+G170+G184+G198+G212+G225+G239+G253+G267+G284+G298+G590</f>
        <v>0</v>
      </c>
    </row>
    <row r="341" spans="3:7" ht="23.25" hidden="1" x14ac:dyDescent="0.35">
      <c r="E341" s="123" t="s">
        <v>4</v>
      </c>
      <c r="F341" s="124"/>
      <c r="G341" s="21">
        <f>G340*19%</f>
        <v>0</v>
      </c>
    </row>
    <row r="342" spans="3:7" ht="23.25" hidden="1" x14ac:dyDescent="0.35">
      <c r="E342" s="114" t="s">
        <v>3</v>
      </c>
      <c r="F342" s="115"/>
      <c r="G342" s="20">
        <f>SUM(G340:G341)</f>
        <v>0</v>
      </c>
    </row>
    <row r="343" spans="3:7" hidden="1" x14ac:dyDescent="0.2"/>
    <row r="344" spans="3:7" hidden="1" x14ac:dyDescent="0.2">
      <c r="G344" s="1" t="s">
        <v>33</v>
      </c>
    </row>
    <row r="345" spans="3:7" ht="35.25" x14ac:dyDescent="0.2">
      <c r="C345" s="116" t="s">
        <v>34</v>
      </c>
      <c r="D345" s="116"/>
      <c r="E345" s="116"/>
      <c r="F345" s="116"/>
      <c r="G345" s="116"/>
    </row>
    <row r="346" spans="3:7" ht="15.75" x14ac:dyDescent="0.2">
      <c r="C346" s="117" t="s">
        <v>35</v>
      </c>
      <c r="D346" s="117"/>
      <c r="E346" s="117"/>
      <c r="F346" s="117"/>
      <c r="G346" s="117"/>
    </row>
    <row r="347" spans="3:7" ht="54" customHeight="1" x14ac:dyDescent="0.25">
      <c r="C347" s="3" t="s">
        <v>0</v>
      </c>
      <c r="D347" s="3" t="s">
        <v>1</v>
      </c>
      <c r="E347" s="51" t="s">
        <v>154</v>
      </c>
      <c r="F347" s="85" t="s">
        <v>163</v>
      </c>
      <c r="G347" s="85" t="s">
        <v>164</v>
      </c>
    </row>
    <row r="348" spans="3:7" x14ac:dyDescent="0.2">
      <c r="C348" s="131"/>
      <c r="D348" s="76" t="s">
        <v>36</v>
      </c>
      <c r="E348" s="132">
        <v>6</v>
      </c>
      <c r="F348" s="164"/>
      <c r="G348" s="104">
        <v>0</v>
      </c>
    </row>
    <row r="349" spans="3:7" x14ac:dyDescent="0.2">
      <c r="C349" s="131"/>
      <c r="D349" s="77" t="s">
        <v>147</v>
      </c>
      <c r="E349" s="132"/>
      <c r="F349" s="164"/>
      <c r="G349" s="105"/>
    </row>
    <row r="350" spans="3:7" x14ac:dyDescent="0.2">
      <c r="C350" s="131"/>
      <c r="D350" s="77" t="s">
        <v>148</v>
      </c>
      <c r="E350" s="132"/>
      <c r="F350" s="164"/>
      <c r="G350" s="105"/>
    </row>
    <row r="351" spans="3:7" x14ac:dyDescent="0.2">
      <c r="C351" s="131"/>
      <c r="D351" s="77" t="s">
        <v>105</v>
      </c>
      <c r="E351" s="132"/>
      <c r="F351" s="164"/>
      <c r="G351" s="105"/>
    </row>
    <row r="352" spans="3:7" x14ac:dyDescent="0.2">
      <c r="C352" s="131"/>
      <c r="D352" s="77" t="s">
        <v>106</v>
      </c>
      <c r="E352" s="132"/>
      <c r="F352" s="164"/>
      <c r="G352" s="105"/>
    </row>
    <row r="353" spans="3:7" x14ac:dyDescent="0.2">
      <c r="C353" s="131"/>
      <c r="D353" s="77" t="s">
        <v>107</v>
      </c>
      <c r="E353" s="132"/>
      <c r="F353" s="164"/>
      <c r="G353" s="105"/>
    </row>
    <row r="354" spans="3:7" x14ac:dyDescent="0.2">
      <c r="C354" s="131"/>
      <c r="D354" s="77" t="s">
        <v>108</v>
      </c>
      <c r="E354" s="132"/>
      <c r="F354" s="164"/>
      <c r="G354" s="105"/>
    </row>
    <row r="355" spans="3:7" x14ac:dyDescent="0.2">
      <c r="C355" s="131"/>
      <c r="D355" s="34"/>
      <c r="E355" s="132"/>
      <c r="F355" s="164"/>
      <c r="G355" s="106"/>
    </row>
    <row r="356" spans="3:7" ht="15.75" x14ac:dyDescent="0.25">
      <c r="C356" s="53"/>
      <c r="D356" s="8"/>
      <c r="E356" s="22"/>
      <c r="F356" s="22"/>
      <c r="G356" s="23"/>
    </row>
    <row r="357" spans="3:7" ht="15.75" hidden="1" x14ac:dyDescent="0.25">
      <c r="C357" s="7"/>
      <c r="D357" s="11"/>
      <c r="E357" s="56" t="s">
        <v>3</v>
      </c>
      <c r="F357" s="57"/>
      <c r="G357" s="58">
        <f>SUM(G355:G356)</f>
        <v>0</v>
      </c>
    </row>
    <row r="358" spans="3:7" hidden="1" x14ac:dyDescent="0.2"/>
    <row r="359" spans="3:7" ht="15.75" x14ac:dyDescent="0.2">
      <c r="C359" s="95" t="s">
        <v>37</v>
      </c>
      <c r="D359" s="96"/>
      <c r="E359" s="96"/>
      <c r="F359" s="96"/>
      <c r="G359" s="97"/>
    </row>
    <row r="360" spans="3:7" ht="54" customHeight="1" x14ac:dyDescent="0.25">
      <c r="C360" s="3" t="s">
        <v>0</v>
      </c>
      <c r="D360" s="19" t="s">
        <v>1</v>
      </c>
      <c r="E360" s="4" t="s">
        <v>154</v>
      </c>
      <c r="F360" s="84" t="s">
        <v>163</v>
      </c>
      <c r="G360" s="84" t="s">
        <v>164</v>
      </c>
    </row>
    <row r="361" spans="3:7" x14ac:dyDescent="0.2">
      <c r="C361" s="126"/>
      <c r="D361" s="69" t="s">
        <v>24</v>
      </c>
      <c r="E361" s="101">
        <v>4</v>
      </c>
      <c r="F361" s="128"/>
      <c r="G361" s="104">
        <v>0</v>
      </c>
    </row>
    <row r="362" spans="3:7" x14ac:dyDescent="0.2">
      <c r="C362" s="107"/>
      <c r="D362" s="69" t="s">
        <v>79</v>
      </c>
      <c r="E362" s="102"/>
      <c r="F362" s="129"/>
      <c r="G362" s="105"/>
    </row>
    <row r="363" spans="3:7" x14ac:dyDescent="0.2">
      <c r="C363" s="107"/>
      <c r="D363" s="69" t="s">
        <v>7</v>
      </c>
      <c r="E363" s="102"/>
      <c r="F363" s="129"/>
      <c r="G363" s="105"/>
    </row>
    <row r="364" spans="3:7" x14ac:dyDescent="0.2">
      <c r="C364" s="107"/>
      <c r="D364" s="69" t="s">
        <v>132</v>
      </c>
      <c r="E364" s="102"/>
      <c r="F364" s="129"/>
      <c r="G364" s="105"/>
    </row>
    <row r="365" spans="3:7" x14ac:dyDescent="0.2">
      <c r="C365" s="107"/>
      <c r="D365" s="69" t="s">
        <v>149</v>
      </c>
      <c r="E365" s="102"/>
      <c r="F365" s="129"/>
      <c r="G365" s="105"/>
    </row>
    <row r="366" spans="3:7" x14ac:dyDescent="0.2">
      <c r="C366" s="107"/>
      <c r="D366" s="69" t="s">
        <v>134</v>
      </c>
      <c r="E366" s="102"/>
      <c r="F366" s="129"/>
      <c r="G366" s="105"/>
    </row>
    <row r="367" spans="3:7" x14ac:dyDescent="0.2">
      <c r="C367" s="107"/>
      <c r="D367" s="72" t="s">
        <v>136</v>
      </c>
      <c r="E367" s="102"/>
      <c r="F367" s="129"/>
      <c r="G367" s="105"/>
    </row>
    <row r="368" spans="3:7" x14ac:dyDescent="0.2">
      <c r="C368" s="127"/>
      <c r="D368" s="70" t="s">
        <v>91</v>
      </c>
      <c r="E368" s="103"/>
      <c r="F368" s="130"/>
      <c r="G368" s="106"/>
    </row>
    <row r="369" spans="3:7" ht="15.75" x14ac:dyDescent="0.25">
      <c r="C369" s="53"/>
      <c r="D369" s="8"/>
      <c r="E369" s="22"/>
      <c r="F369" s="22"/>
      <c r="G369" s="23"/>
    </row>
    <row r="370" spans="3:7" ht="15.75" hidden="1" x14ac:dyDescent="0.25">
      <c r="C370" s="7"/>
      <c r="D370" s="8"/>
      <c r="E370" s="52" t="s">
        <v>4</v>
      </c>
      <c r="F370" s="59"/>
      <c r="G370" s="60">
        <f>G369*19%</f>
        <v>0</v>
      </c>
    </row>
    <row r="371" spans="3:7" ht="15.75" hidden="1" x14ac:dyDescent="0.25">
      <c r="C371" s="7"/>
      <c r="D371" s="11"/>
      <c r="E371" s="39" t="s">
        <v>3</v>
      </c>
      <c r="F371" s="40"/>
      <c r="G371" s="9">
        <f>SUM(G369:G370)</f>
        <v>0</v>
      </c>
    </row>
    <row r="372" spans="3:7" hidden="1" x14ac:dyDescent="0.2"/>
    <row r="373" spans="3:7" ht="15.75" x14ac:dyDescent="0.2">
      <c r="C373" s="95" t="s">
        <v>38</v>
      </c>
      <c r="D373" s="96"/>
      <c r="E373" s="96"/>
      <c r="F373" s="96"/>
      <c r="G373" s="97"/>
    </row>
    <row r="374" spans="3:7" ht="54" customHeight="1" x14ac:dyDescent="0.25">
      <c r="C374" s="3" t="s">
        <v>0</v>
      </c>
      <c r="D374" s="19" t="s">
        <v>1</v>
      </c>
      <c r="E374" s="4" t="s">
        <v>154</v>
      </c>
      <c r="F374" s="84" t="s">
        <v>163</v>
      </c>
      <c r="G374" s="84" t="s">
        <v>164</v>
      </c>
    </row>
    <row r="375" spans="3:7" x14ac:dyDescent="0.2">
      <c r="C375" s="126"/>
      <c r="D375" s="69" t="s">
        <v>95</v>
      </c>
      <c r="E375" s="101">
        <v>14</v>
      </c>
      <c r="F375" s="128"/>
      <c r="G375" s="104">
        <f>+F375*E375</f>
        <v>0</v>
      </c>
    </row>
    <row r="376" spans="3:7" x14ac:dyDescent="0.2">
      <c r="C376" s="107"/>
      <c r="D376" s="69" t="s">
        <v>17</v>
      </c>
      <c r="E376" s="102"/>
      <c r="F376" s="129"/>
      <c r="G376" s="105"/>
    </row>
    <row r="377" spans="3:7" x14ac:dyDescent="0.2">
      <c r="C377" s="107"/>
      <c r="D377" s="69" t="s">
        <v>96</v>
      </c>
      <c r="E377" s="102"/>
      <c r="F377" s="129"/>
      <c r="G377" s="105"/>
    </row>
    <row r="378" spans="3:7" x14ac:dyDescent="0.2">
      <c r="C378" s="107"/>
      <c r="D378" s="69" t="s">
        <v>132</v>
      </c>
      <c r="E378" s="102"/>
      <c r="F378" s="129"/>
      <c r="G378" s="105"/>
    </row>
    <row r="379" spans="3:7" x14ac:dyDescent="0.2">
      <c r="C379" s="107"/>
      <c r="D379" s="72" t="s">
        <v>133</v>
      </c>
      <c r="E379" s="102"/>
      <c r="F379" s="129"/>
      <c r="G379" s="105"/>
    </row>
    <row r="380" spans="3:7" x14ac:dyDescent="0.2">
      <c r="C380" s="107"/>
      <c r="D380" s="70" t="s">
        <v>91</v>
      </c>
      <c r="E380" s="102"/>
      <c r="F380" s="129"/>
      <c r="G380" s="105"/>
    </row>
    <row r="381" spans="3:7" x14ac:dyDescent="0.2">
      <c r="C381" s="107"/>
      <c r="D381" s="69" t="s">
        <v>137</v>
      </c>
      <c r="E381" s="102"/>
      <c r="F381" s="129"/>
      <c r="G381" s="105"/>
    </row>
    <row r="382" spans="3:7" x14ac:dyDescent="0.2">
      <c r="C382" s="127"/>
      <c r="D382" s="70" t="s">
        <v>135</v>
      </c>
      <c r="E382" s="103"/>
      <c r="F382" s="130"/>
      <c r="G382" s="106"/>
    </row>
    <row r="383" spans="3:7" ht="17.25" customHeight="1" x14ac:dyDescent="0.25">
      <c r="C383" s="53"/>
      <c r="D383" s="8"/>
      <c r="E383" s="22"/>
      <c r="F383" s="22"/>
      <c r="G383" s="23"/>
    </row>
    <row r="384" spans="3:7" ht="15.75" hidden="1" x14ac:dyDescent="0.25">
      <c r="C384" s="7"/>
      <c r="D384" s="8"/>
      <c r="E384" s="52" t="s">
        <v>4</v>
      </c>
      <c r="F384" s="59"/>
      <c r="G384" s="60">
        <f>G383*19%</f>
        <v>0</v>
      </c>
    </row>
    <row r="385" spans="3:7" ht="15.75" hidden="1" x14ac:dyDescent="0.25">
      <c r="C385" s="7"/>
      <c r="D385" s="11"/>
      <c r="E385" s="39" t="s">
        <v>3</v>
      </c>
      <c r="F385" s="40"/>
      <c r="G385" s="9">
        <f>SUM(G383:G384)</f>
        <v>0</v>
      </c>
    </row>
    <row r="386" spans="3:7" hidden="1" x14ac:dyDescent="0.2"/>
    <row r="387" spans="3:7" ht="15.75" x14ac:dyDescent="0.2">
      <c r="C387" s="95" t="s">
        <v>39</v>
      </c>
      <c r="D387" s="96"/>
      <c r="E387" s="96"/>
      <c r="F387" s="96"/>
      <c r="G387" s="97"/>
    </row>
    <row r="388" spans="3:7" ht="54" customHeight="1" x14ac:dyDescent="0.25">
      <c r="C388" s="3" t="s">
        <v>0</v>
      </c>
      <c r="D388" s="19" t="s">
        <v>1</v>
      </c>
      <c r="E388" s="4" t="s">
        <v>154</v>
      </c>
      <c r="F388" s="84" t="s">
        <v>163</v>
      </c>
      <c r="G388" s="84" t="s">
        <v>164</v>
      </c>
    </row>
    <row r="389" spans="3:7" x14ac:dyDescent="0.2">
      <c r="C389" s="126"/>
      <c r="D389" s="69" t="s">
        <v>95</v>
      </c>
      <c r="E389" s="101">
        <v>32</v>
      </c>
      <c r="F389" s="128"/>
      <c r="G389" s="104">
        <f>+F389*E389</f>
        <v>0</v>
      </c>
    </row>
    <row r="390" spans="3:7" x14ac:dyDescent="0.2">
      <c r="C390" s="107"/>
      <c r="D390" s="69" t="s">
        <v>17</v>
      </c>
      <c r="E390" s="102"/>
      <c r="F390" s="129"/>
      <c r="G390" s="105"/>
    </row>
    <row r="391" spans="3:7" x14ac:dyDescent="0.2">
      <c r="C391" s="107"/>
      <c r="D391" s="69" t="s">
        <v>96</v>
      </c>
      <c r="E391" s="102"/>
      <c r="F391" s="129"/>
      <c r="G391" s="105"/>
    </row>
    <row r="392" spans="3:7" x14ac:dyDescent="0.2">
      <c r="C392" s="107"/>
      <c r="D392" s="69" t="s">
        <v>132</v>
      </c>
      <c r="E392" s="102"/>
      <c r="F392" s="129"/>
      <c r="G392" s="105"/>
    </row>
    <row r="393" spans="3:7" x14ac:dyDescent="0.2">
      <c r="C393" s="107"/>
      <c r="D393" s="72" t="s">
        <v>133</v>
      </c>
      <c r="E393" s="102"/>
      <c r="F393" s="129"/>
      <c r="G393" s="105"/>
    </row>
    <row r="394" spans="3:7" x14ac:dyDescent="0.2">
      <c r="C394" s="107"/>
      <c r="D394" s="70" t="s">
        <v>91</v>
      </c>
      <c r="E394" s="102"/>
      <c r="F394" s="129"/>
      <c r="G394" s="105"/>
    </row>
    <row r="395" spans="3:7" ht="30" x14ac:dyDescent="0.2">
      <c r="C395" s="127"/>
      <c r="D395" s="86" t="s">
        <v>160</v>
      </c>
      <c r="E395" s="103"/>
      <c r="F395" s="130"/>
      <c r="G395" s="106"/>
    </row>
    <row r="396" spans="3:7" ht="15.75" x14ac:dyDescent="0.25">
      <c r="C396" s="53"/>
      <c r="D396" s="8"/>
      <c r="E396" s="22"/>
      <c r="F396" s="22"/>
      <c r="G396" s="23"/>
    </row>
    <row r="397" spans="3:7" ht="15.75" hidden="1" x14ac:dyDescent="0.25">
      <c r="C397" s="7"/>
      <c r="D397" s="8"/>
      <c r="E397" s="52" t="s">
        <v>4</v>
      </c>
      <c r="F397" s="59"/>
      <c r="G397" s="60">
        <f>G396*19%</f>
        <v>0</v>
      </c>
    </row>
    <row r="398" spans="3:7" ht="15.75" hidden="1" x14ac:dyDescent="0.25">
      <c r="C398" s="7"/>
      <c r="D398" s="11"/>
      <c r="E398" s="39" t="s">
        <v>3</v>
      </c>
      <c r="F398" s="40"/>
      <c r="G398" s="9">
        <f>SUM(G396:G397)</f>
        <v>0</v>
      </c>
    </row>
    <row r="399" spans="3:7" hidden="1" x14ac:dyDescent="0.2"/>
    <row r="400" spans="3:7" ht="15.75" x14ac:dyDescent="0.2">
      <c r="C400" s="95" t="s">
        <v>40</v>
      </c>
      <c r="D400" s="96"/>
      <c r="E400" s="96"/>
      <c r="F400" s="96"/>
      <c r="G400" s="97"/>
    </row>
    <row r="401" spans="3:7" ht="54" customHeight="1" x14ac:dyDescent="0.25">
      <c r="C401" s="3" t="s">
        <v>0</v>
      </c>
      <c r="D401" s="3" t="s">
        <v>1</v>
      </c>
      <c r="E401" s="4" t="s">
        <v>154</v>
      </c>
      <c r="F401" s="84" t="s">
        <v>163</v>
      </c>
      <c r="G401" s="84" t="s">
        <v>164</v>
      </c>
    </row>
    <row r="402" spans="3:7" x14ac:dyDescent="0.2">
      <c r="C402" s="131"/>
      <c r="D402" s="69" t="s">
        <v>109</v>
      </c>
      <c r="E402" s="101">
        <v>1</v>
      </c>
      <c r="F402" s="158"/>
      <c r="G402" s="104">
        <f>+F402*E402</f>
        <v>0</v>
      </c>
    </row>
    <row r="403" spans="3:7" x14ac:dyDescent="0.2">
      <c r="C403" s="131"/>
      <c r="D403" s="69" t="s">
        <v>17</v>
      </c>
      <c r="E403" s="102"/>
      <c r="F403" s="159"/>
      <c r="G403" s="105"/>
    </row>
    <row r="404" spans="3:7" s="33" customFormat="1" x14ac:dyDescent="0.2">
      <c r="C404" s="131"/>
      <c r="D404" s="78" t="s">
        <v>110</v>
      </c>
      <c r="E404" s="102"/>
      <c r="F404" s="159"/>
      <c r="G404" s="105"/>
    </row>
    <row r="405" spans="3:7" x14ac:dyDescent="0.2">
      <c r="C405" s="131"/>
      <c r="D405" s="69" t="s">
        <v>132</v>
      </c>
      <c r="E405" s="102"/>
      <c r="F405" s="159"/>
      <c r="G405" s="105"/>
    </row>
    <row r="406" spans="3:7" x14ac:dyDescent="0.2">
      <c r="C406" s="131"/>
      <c r="D406" s="72" t="s">
        <v>136</v>
      </c>
      <c r="E406" s="102"/>
      <c r="F406" s="159"/>
      <c r="G406" s="105"/>
    </row>
    <row r="407" spans="3:7" x14ac:dyDescent="0.2">
      <c r="C407" s="131"/>
      <c r="D407" s="70" t="s">
        <v>91</v>
      </c>
      <c r="E407" s="102"/>
      <c r="F407" s="159"/>
      <c r="G407" s="105"/>
    </row>
    <row r="408" spans="3:7" x14ac:dyDescent="0.2">
      <c r="C408" s="131"/>
      <c r="D408" s="70" t="s">
        <v>135</v>
      </c>
      <c r="E408" s="103"/>
      <c r="F408" s="160"/>
      <c r="G408" s="106"/>
    </row>
    <row r="409" spans="3:7" ht="15.75" x14ac:dyDescent="0.25">
      <c r="C409" s="53"/>
      <c r="D409" s="8"/>
      <c r="E409" s="22"/>
      <c r="F409" s="22"/>
      <c r="G409" s="23"/>
    </row>
    <row r="410" spans="3:7" ht="15.75" hidden="1" x14ac:dyDescent="0.25">
      <c r="C410" s="7"/>
      <c r="D410" s="11"/>
      <c r="E410" s="56" t="s">
        <v>3</v>
      </c>
      <c r="F410" s="57"/>
      <c r="G410" s="58">
        <f>SUM(G408:G409)</f>
        <v>0</v>
      </c>
    </row>
    <row r="411" spans="3:7" ht="15.75" hidden="1" x14ac:dyDescent="0.25">
      <c r="C411" s="7"/>
      <c r="D411" s="11"/>
      <c r="E411" s="22"/>
      <c r="F411" s="22"/>
      <c r="G411" s="23"/>
    </row>
    <row r="412" spans="3:7" ht="15.75" x14ac:dyDescent="0.2">
      <c r="C412" s="95" t="s">
        <v>55</v>
      </c>
      <c r="D412" s="96"/>
      <c r="E412" s="96"/>
      <c r="F412" s="96"/>
      <c r="G412" s="97"/>
    </row>
    <row r="413" spans="3:7" ht="54" customHeight="1" x14ac:dyDescent="0.25">
      <c r="C413" s="3" t="s">
        <v>0</v>
      </c>
      <c r="D413" s="3" t="s">
        <v>1</v>
      </c>
      <c r="E413" s="4" t="s">
        <v>154</v>
      </c>
      <c r="F413" s="84" t="s">
        <v>163</v>
      </c>
      <c r="G413" s="84" t="s">
        <v>164</v>
      </c>
    </row>
    <row r="414" spans="3:7" x14ac:dyDescent="0.2">
      <c r="C414" s="131"/>
      <c r="D414" s="69" t="s">
        <v>95</v>
      </c>
      <c r="E414" s="101">
        <v>1</v>
      </c>
      <c r="F414" s="158"/>
      <c r="G414" s="104">
        <f>+F414*E414</f>
        <v>0</v>
      </c>
    </row>
    <row r="415" spans="3:7" x14ac:dyDescent="0.2">
      <c r="C415" s="131"/>
      <c r="D415" s="69" t="s">
        <v>17</v>
      </c>
      <c r="E415" s="102"/>
      <c r="F415" s="159"/>
      <c r="G415" s="105"/>
    </row>
    <row r="416" spans="3:7" x14ac:dyDescent="0.2">
      <c r="C416" s="131"/>
      <c r="D416" s="69" t="s">
        <v>96</v>
      </c>
      <c r="E416" s="102"/>
      <c r="F416" s="159"/>
      <c r="G416" s="105"/>
    </row>
    <row r="417" spans="3:7" x14ac:dyDescent="0.2">
      <c r="C417" s="131"/>
      <c r="D417" s="69" t="s">
        <v>132</v>
      </c>
      <c r="E417" s="102"/>
      <c r="F417" s="159"/>
      <c r="G417" s="105"/>
    </row>
    <row r="418" spans="3:7" x14ac:dyDescent="0.2">
      <c r="C418" s="131"/>
      <c r="D418" s="72" t="s">
        <v>133</v>
      </c>
      <c r="E418" s="102"/>
      <c r="F418" s="159"/>
      <c r="G418" s="105"/>
    </row>
    <row r="419" spans="3:7" x14ac:dyDescent="0.2">
      <c r="C419" s="131"/>
      <c r="D419" s="70" t="s">
        <v>91</v>
      </c>
      <c r="E419" s="102"/>
      <c r="F419" s="159"/>
      <c r="G419" s="105"/>
    </row>
    <row r="420" spans="3:7" x14ac:dyDescent="0.2">
      <c r="C420" s="131"/>
      <c r="D420" s="69" t="s">
        <v>137</v>
      </c>
      <c r="E420" s="102"/>
      <c r="F420" s="159"/>
      <c r="G420" s="105"/>
    </row>
    <row r="421" spans="3:7" x14ac:dyDescent="0.2">
      <c r="C421" s="131"/>
      <c r="D421" s="70" t="s">
        <v>135</v>
      </c>
      <c r="E421" s="103"/>
      <c r="F421" s="160"/>
      <c r="G421" s="106"/>
    </row>
    <row r="422" spans="3:7" ht="15.75" x14ac:dyDescent="0.25">
      <c r="C422" s="53"/>
      <c r="D422" s="8"/>
      <c r="E422" s="22"/>
      <c r="F422" s="22"/>
      <c r="G422" s="23"/>
    </row>
    <row r="423" spans="3:7" ht="15.75" hidden="1" x14ac:dyDescent="0.25">
      <c r="C423" s="7"/>
      <c r="D423" s="11"/>
      <c r="E423" s="56" t="s">
        <v>3</v>
      </c>
      <c r="F423" s="57"/>
      <c r="G423" s="58">
        <f>SUM(G421:G422)</f>
        <v>0</v>
      </c>
    </row>
    <row r="424" spans="3:7" ht="15.75" hidden="1" x14ac:dyDescent="0.25">
      <c r="C424" s="7"/>
      <c r="D424" s="11"/>
      <c r="E424" s="22"/>
      <c r="F424" s="22"/>
      <c r="G424" s="23"/>
    </row>
    <row r="425" spans="3:7" hidden="1" x14ac:dyDescent="0.2"/>
    <row r="426" spans="3:7" ht="15.75" x14ac:dyDescent="0.2">
      <c r="C426" s="95" t="s">
        <v>41</v>
      </c>
      <c r="D426" s="96"/>
      <c r="E426" s="96"/>
      <c r="F426" s="96"/>
      <c r="G426" s="97"/>
    </row>
    <row r="427" spans="3:7" ht="54" customHeight="1" x14ac:dyDescent="0.25">
      <c r="C427" s="3" t="s">
        <v>0</v>
      </c>
      <c r="D427" s="3" t="s">
        <v>1</v>
      </c>
      <c r="E427" s="4" t="s">
        <v>154</v>
      </c>
      <c r="F427" s="84" t="s">
        <v>163</v>
      </c>
      <c r="G427" s="84" t="s">
        <v>164</v>
      </c>
    </row>
    <row r="428" spans="3:7" x14ac:dyDescent="0.2">
      <c r="C428" s="131"/>
      <c r="D428" s="69" t="s">
        <v>24</v>
      </c>
      <c r="E428" s="110">
        <v>1</v>
      </c>
      <c r="F428" s="158"/>
      <c r="G428" s="104">
        <f>+F428*E428</f>
        <v>0</v>
      </c>
    </row>
    <row r="429" spans="3:7" x14ac:dyDescent="0.2">
      <c r="C429" s="131"/>
      <c r="D429" s="69" t="s">
        <v>79</v>
      </c>
      <c r="E429" s="111"/>
      <c r="F429" s="159"/>
      <c r="G429" s="105"/>
    </row>
    <row r="430" spans="3:7" x14ac:dyDescent="0.2">
      <c r="C430" s="131"/>
      <c r="D430" s="69" t="s">
        <v>7</v>
      </c>
      <c r="E430" s="111"/>
      <c r="F430" s="159"/>
      <c r="G430" s="105"/>
    </row>
    <row r="431" spans="3:7" x14ac:dyDescent="0.2">
      <c r="C431" s="131"/>
      <c r="D431" s="69" t="s">
        <v>132</v>
      </c>
      <c r="E431" s="111"/>
      <c r="F431" s="159"/>
      <c r="G431" s="105"/>
    </row>
    <row r="432" spans="3:7" x14ac:dyDescent="0.2">
      <c r="C432" s="131"/>
      <c r="D432" s="69" t="s">
        <v>149</v>
      </c>
      <c r="E432" s="111"/>
      <c r="F432" s="159"/>
      <c r="G432" s="105"/>
    </row>
    <row r="433" spans="3:7" x14ac:dyDescent="0.2">
      <c r="C433" s="131"/>
      <c r="D433" s="69" t="s">
        <v>134</v>
      </c>
      <c r="E433" s="111"/>
      <c r="F433" s="159"/>
      <c r="G433" s="105"/>
    </row>
    <row r="434" spans="3:7" x14ac:dyDescent="0.2">
      <c r="C434" s="131"/>
      <c r="D434" s="72" t="s">
        <v>136</v>
      </c>
      <c r="E434" s="111"/>
      <c r="F434" s="159"/>
      <c r="G434" s="105"/>
    </row>
    <row r="435" spans="3:7" x14ac:dyDescent="0.2">
      <c r="C435" s="131"/>
      <c r="D435" s="70" t="s">
        <v>91</v>
      </c>
      <c r="E435" s="113"/>
      <c r="F435" s="160"/>
      <c r="G435" s="106"/>
    </row>
    <row r="436" spans="3:7" ht="15.75" x14ac:dyDescent="0.25">
      <c r="C436" s="53"/>
      <c r="D436" s="8"/>
      <c r="E436" s="22"/>
      <c r="F436" s="22"/>
      <c r="G436" s="23"/>
    </row>
    <row r="437" spans="3:7" ht="15.75" hidden="1" x14ac:dyDescent="0.25">
      <c r="C437" s="7"/>
      <c r="D437" s="11"/>
      <c r="E437" s="56" t="s">
        <v>3</v>
      </c>
      <c r="F437" s="57"/>
      <c r="G437" s="58">
        <f>SUM(G435:G436)</f>
        <v>0</v>
      </c>
    </row>
    <row r="438" spans="3:7" hidden="1" x14ac:dyDescent="0.2"/>
    <row r="439" spans="3:7" ht="15.75" x14ac:dyDescent="0.2">
      <c r="C439" s="95" t="s">
        <v>42</v>
      </c>
      <c r="D439" s="96"/>
      <c r="E439" s="96"/>
      <c r="F439" s="96"/>
      <c r="G439" s="97"/>
    </row>
    <row r="440" spans="3:7" ht="54" customHeight="1" x14ac:dyDescent="0.25">
      <c r="C440" s="3" t="s">
        <v>0</v>
      </c>
      <c r="D440" s="3" t="s">
        <v>1</v>
      </c>
      <c r="E440" s="4" t="s">
        <v>154</v>
      </c>
      <c r="F440" s="84" t="s">
        <v>163</v>
      </c>
      <c r="G440" s="84" t="s">
        <v>164</v>
      </c>
    </row>
    <row r="441" spans="3:7" x14ac:dyDescent="0.2">
      <c r="C441" s="131"/>
      <c r="D441" s="69" t="s">
        <v>24</v>
      </c>
      <c r="E441" s="110">
        <v>17</v>
      </c>
      <c r="F441" s="104"/>
      <c r="G441" s="104">
        <f>+F441*E441</f>
        <v>0</v>
      </c>
    </row>
    <row r="442" spans="3:7" x14ac:dyDescent="0.2">
      <c r="C442" s="131"/>
      <c r="D442" s="69" t="s">
        <v>79</v>
      </c>
      <c r="E442" s="111"/>
      <c r="F442" s="105"/>
      <c r="G442" s="105"/>
    </row>
    <row r="443" spans="3:7" x14ac:dyDescent="0.2">
      <c r="C443" s="131"/>
      <c r="D443" s="69" t="s">
        <v>7</v>
      </c>
      <c r="E443" s="111"/>
      <c r="F443" s="105"/>
      <c r="G443" s="105"/>
    </row>
    <row r="444" spans="3:7" x14ac:dyDescent="0.2">
      <c r="C444" s="131"/>
      <c r="D444" s="69" t="s">
        <v>132</v>
      </c>
      <c r="E444" s="111"/>
      <c r="F444" s="105"/>
      <c r="G444" s="105"/>
    </row>
    <row r="445" spans="3:7" x14ac:dyDescent="0.2">
      <c r="C445" s="131"/>
      <c r="D445" s="69" t="s">
        <v>149</v>
      </c>
      <c r="E445" s="111"/>
      <c r="F445" s="105"/>
      <c r="G445" s="105"/>
    </row>
    <row r="446" spans="3:7" x14ac:dyDescent="0.2">
      <c r="C446" s="131"/>
      <c r="D446" s="69" t="s">
        <v>134</v>
      </c>
      <c r="E446" s="111"/>
      <c r="F446" s="105"/>
      <c r="G446" s="105"/>
    </row>
    <row r="447" spans="3:7" x14ac:dyDescent="0.2">
      <c r="C447" s="131"/>
      <c r="D447" s="72" t="s">
        <v>136</v>
      </c>
      <c r="E447" s="111"/>
      <c r="F447" s="105"/>
      <c r="G447" s="105"/>
    </row>
    <row r="448" spans="3:7" ht="30" customHeight="1" x14ac:dyDescent="0.2">
      <c r="C448" s="131"/>
      <c r="D448" s="70" t="s">
        <v>91</v>
      </c>
      <c r="E448" s="113"/>
      <c r="F448" s="106"/>
      <c r="G448" s="106"/>
    </row>
    <row r="449" spans="3:7" ht="15.75" x14ac:dyDescent="0.25">
      <c r="C449" s="53"/>
      <c r="D449" s="8"/>
      <c r="E449" s="22"/>
      <c r="F449" s="22"/>
      <c r="G449" s="23"/>
    </row>
    <row r="450" spans="3:7" ht="15.75" hidden="1" x14ac:dyDescent="0.25">
      <c r="C450" s="7"/>
      <c r="D450" s="11"/>
      <c r="E450" s="56" t="s">
        <v>3</v>
      </c>
      <c r="F450" s="57"/>
      <c r="G450" s="58">
        <f>SUM(G448:G449)</f>
        <v>0</v>
      </c>
    </row>
    <row r="451" spans="3:7" hidden="1" x14ac:dyDescent="0.2"/>
    <row r="452" spans="3:7" ht="15.75" x14ac:dyDescent="0.2">
      <c r="C452" s="95" t="s">
        <v>56</v>
      </c>
      <c r="D452" s="96"/>
      <c r="E452" s="96"/>
      <c r="F452" s="96"/>
      <c r="G452" s="97"/>
    </row>
    <row r="453" spans="3:7" ht="54" customHeight="1" x14ac:dyDescent="0.25">
      <c r="C453" s="3" t="s">
        <v>0</v>
      </c>
      <c r="D453" s="3" t="s">
        <v>1</v>
      </c>
      <c r="E453" s="4" t="s">
        <v>154</v>
      </c>
      <c r="F453" s="84" t="s">
        <v>163</v>
      </c>
      <c r="G453" s="84" t="s">
        <v>164</v>
      </c>
    </row>
    <row r="454" spans="3:7" x14ac:dyDescent="0.2">
      <c r="C454" s="98"/>
      <c r="D454" s="69" t="s">
        <v>109</v>
      </c>
      <c r="E454" s="101">
        <v>2</v>
      </c>
      <c r="F454" s="104"/>
      <c r="G454" s="104">
        <f>+F454*E454</f>
        <v>0</v>
      </c>
    </row>
    <row r="455" spans="3:7" x14ac:dyDescent="0.2">
      <c r="C455" s="99"/>
      <c r="D455" s="69" t="s">
        <v>17</v>
      </c>
      <c r="E455" s="102"/>
      <c r="F455" s="105"/>
      <c r="G455" s="105"/>
    </row>
    <row r="456" spans="3:7" x14ac:dyDescent="0.2">
      <c r="C456" s="99"/>
      <c r="D456" s="78" t="s">
        <v>110</v>
      </c>
      <c r="E456" s="102"/>
      <c r="F456" s="105"/>
      <c r="G456" s="105"/>
    </row>
    <row r="457" spans="3:7" x14ac:dyDescent="0.2">
      <c r="C457" s="99"/>
      <c r="D457" s="69" t="s">
        <v>132</v>
      </c>
      <c r="E457" s="102"/>
      <c r="F457" s="105"/>
      <c r="G457" s="105"/>
    </row>
    <row r="458" spans="3:7" x14ac:dyDescent="0.2">
      <c r="C458" s="107"/>
      <c r="D458" s="72" t="s">
        <v>136</v>
      </c>
      <c r="E458" s="108"/>
      <c r="F458" s="105"/>
      <c r="G458" s="105"/>
    </row>
    <row r="459" spans="3:7" x14ac:dyDescent="0.2">
      <c r="C459" s="99"/>
      <c r="D459" s="70" t="s">
        <v>91</v>
      </c>
      <c r="E459" s="102"/>
      <c r="F459" s="105"/>
      <c r="G459" s="105"/>
    </row>
    <row r="460" spans="3:7" x14ac:dyDescent="0.2">
      <c r="C460" s="100"/>
      <c r="D460" s="70" t="s">
        <v>135</v>
      </c>
      <c r="E460" s="103"/>
      <c r="F460" s="106"/>
      <c r="G460" s="106"/>
    </row>
    <row r="461" spans="3:7" ht="15.75" x14ac:dyDescent="0.25">
      <c r="C461" s="53"/>
      <c r="D461" s="8"/>
      <c r="E461" s="22"/>
      <c r="F461" s="22"/>
      <c r="G461" s="23"/>
    </row>
    <row r="462" spans="3:7" ht="15.75" hidden="1" x14ac:dyDescent="0.25">
      <c r="C462" s="7"/>
      <c r="D462" s="8"/>
      <c r="E462" s="52" t="s">
        <v>4</v>
      </c>
      <c r="F462" s="59"/>
      <c r="G462" s="60">
        <f>G461*19%</f>
        <v>0</v>
      </c>
    </row>
    <row r="463" spans="3:7" ht="15.75" hidden="1" x14ac:dyDescent="0.25">
      <c r="C463" s="7"/>
      <c r="D463" s="11"/>
      <c r="E463" s="39" t="s">
        <v>3</v>
      </c>
      <c r="F463" s="40"/>
      <c r="G463" s="9">
        <f>SUM(G461:G462)</f>
        <v>0</v>
      </c>
    </row>
    <row r="464" spans="3:7" hidden="1" x14ac:dyDescent="0.2"/>
    <row r="465" spans="3:7" ht="15.75" x14ac:dyDescent="0.2">
      <c r="C465" s="95" t="s">
        <v>43</v>
      </c>
      <c r="D465" s="96"/>
      <c r="E465" s="96"/>
      <c r="F465" s="96"/>
      <c r="G465" s="97"/>
    </row>
    <row r="466" spans="3:7" ht="54" customHeight="1" x14ac:dyDescent="0.25">
      <c r="C466" s="3" t="s">
        <v>0</v>
      </c>
      <c r="D466" s="3" t="s">
        <v>1</v>
      </c>
      <c r="E466" s="4" t="s">
        <v>154</v>
      </c>
      <c r="F466" s="84" t="s">
        <v>163</v>
      </c>
      <c r="G466" s="84" t="s">
        <v>164</v>
      </c>
    </row>
    <row r="467" spans="3:7" x14ac:dyDescent="0.2">
      <c r="C467" s="131"/>
      <c r="D467" s="69" t="s">
        <v>24</v>
      </c>
      <c r="E467" s="155">
        <v>36</v>
      </c>
      <c r="F467" s="146"/>
      <c r="G467" s="104">
        <f>+F467*E467</f>
        <v>0</v>
      </c>
    </row>
    <row r="468" spans="3:7" x14ac:dyDescent="0.2">
      <c r="C468" s="131"/>
      <c r="D468" s="69" t="s">
        <v>79</v>
      </c>
      <c r="E468" s="156"/>
      <c r="F468" s="147"/>
      <c r="G468" s="105"/>
    </row>
    <row r="469" spans="3:7" x14ac:dyDescent="0.2">
      <c r="C469" s="131"/>
      <c r="D469" s="69" t="s">
        <v>7</v>
      </c>
      <c r="E469" s="156"/>
      <c r="F469" s="147"/>
      <c r="G469" s="105"/>
    </row>
    <row r="470" spans="3:7" x14ac:dyDescent="0.2">
      <c r="C470" s="131"/>
      <c r="D470" s="69" t="s">
        <v>132</v>
      </c>
      <c r="E470" s="156"/>
      <c r="F470" s="147"/>
      <c r="G470" s="105"/>
    </row>
    <row r="471" spans="3:7" x14ac:dyDescent="0.2">
      <c r="C471" s="131"/>
      <c r="D471" s="69" t="s">
        <v>149</v>
      </c>
      <c r="E471" s="156"/>
      <c r="F471" s="147"/>
      <c r="G471" s="105"/>
    </row>
    <row r="472" spans="3:7" x14ac:dyDescent="0.2">
      <c r="C472" s="131"/>
      <c r="D472" s="69" t="s">
        <v>134</v>
      </c>
      <c r="E472" s="156"/>
      <c r="F472" s="147"/>
      <c r="G472" s="105"/>
    </row>
    <row r="473" spans="3:7" x14ac:dyDescent="0.2">
      <c r="C473" s="131"/>
      <c r="D473" s="72" t="s">
        <v>136</v>
      </c>
      <c r="E473" s="156"/>
      <c r="F473" s="147"/>
      <c r="G473" s="105"/>
    </row>
    <row r="474" spans="3:7" x14ac:dyDescent="0.2">
      <c r="C474" s="131"/>
      <c r="D474" s="70" t="s">
        <v>91</v>
      </c>
      <c r="E474" s="157"/>
      <c r="F474" s="148"/>
      <c r="G474" s="106"/>
    </row>
    <row r="475" spans="3:7" ht="19.5" customHeight="1" x14ac:dyDescent="0.25">
      <c r="C475" s="53"/>
      <c r="D475" s="8"/>
      <c r="E475" s="22"/>
      <c r="F475" s="22"/>
      <c r="G475" s="23"/>
    </row>
    <row r="476" spans="3:7" ht="15.75" hidden="1" x14ac:dyDescent="0.25">
      <c r="C476" s="7"/>
      <c r="D476" s="11"/>
      <c r="E476" s="56" t="s">
        <v>3</v>
      </c>
      <c r="F476" s="57"/>
      <c r="G476" s="58">
        <f>SUM(G474:G475)</f>
        <v>0</v>
      </c>
    </row>
    <row r="477" spans="3:7" hidden="1" x14ac:dyDescent="0.2"/>
    <row r="478" spans="3:7" ht="15.75" x14ac:dyDescent="0.2">
      <c r="C478" s="95" t="s">
        <v>54</v>
      </c>
      <c r="D478" s="96"/>
      <c r="E478" s="96"/>
      <c r="F478" s="96"/>
      <c r="G478" s="97"/>
    </row>
    <row r="479" spans="3:7" ht="54" customHeight="1" x14ac:dyDescent="0.25">
      <c r="C479" s="3" t="s">
        <v>0</v>
      </c>
      <c r="D479" s="3" t="s">
        <v>1</v>
      </c>
      <c r="E479" s="4" t="s">
        <v>154</v>
      </c>
      <c r="F479" s="84" t="s">
        <v>163</v>
      </c>
      <c r="G479" s="84" t="s">
        <v>164</v>
      </c>
    </row>
    <row r="480" spans="3:7" s="33" customFormat="1" x14ac:dyDescent="0.2">
      <c r="C480" s="109"/>
      <c r="D480" s="78" t="s">
        <v>9</v>
      </c>
      <c r="E480" s="110">
        <v>1</v>
      </c>
      <c r="F480" s="104"/>
      <c r="G480" s="104">
        <f>+F480*E480</f>
        <v>0</v>
      </c>
    </row>
    <row r="481" spans="3:7" s="33" customFormat="1" x14ac:dyDescent="0.2">
      <c r="C481" s="109"/>
      <c r="D481" s="78" t="s">
        <v>17</v>
      </c>
      <c r="E481" s="111"/>
      <c r="F481" s="105"/>
      <c r="G481" s="105"/>
    </row>
    <row r="482" spans="3:7" s="33" customFormat="1" x14ac:dyDescent="0.2">
      <c r="C482" s="109"/>
      <c r="D482" s="78" t="s">
        <v>78</v>
      </c>
      <c r="E482" s="111"/>
      <c r="F482" s="105"/>
      <c r="G482" s="105"/>
    </row>
    <row r="483" spans="3:7" s="33" customFormat="1" x14ac:dyDescent="0.2">
      <c r="C483" s="109"/>
      <c r="D483" s="78" t="s">
        <v>132</v>
      </c>
      <c r="E483" s="111"/>
      <c r="F483" s="105"/>
      <c r="G483" s="105"/>
    </row>
    <row r="484" spans="3:7" s="33" customFormat="1" x14ac:dyDescent="0.2">
      <c r="C484" s="109"/>
      <c r="D484" s="72" t="s">
        <v>136</v>
      </c>
      <c r="E484" s="112"/>
      <c r="F484" s="105"/>
      <c r="G484" s="105"/>
    </row>
    <row r="485" spans="3:7" s="33" customFormat="1" x14ac:dyDescent="0.2">
      <c r="C485" s="109"/>
      <c r="D485" s="70" t="s">
        <v>91</v>
      </c>
      <c r="E485" s="112"/>
      <c r="F485" s="105"/>
      <c r="G485" s="105"/>
    </row>
    <row r="486" spans="3:7" s="33" customFormat="1" x14ac:dyDescent="0.2">
      <c r="C486" s="109"/>
      <c r="D486" s="69" t="s">
        <v>134</v>
      </c>
      <c r="E486" s="112"/>
      <c r="F486" s="105"/>
      <c r="G486" s="105"/>
    </row>
    <row r="487" spans="3:7" s="33" customFormat="1" x14ac:dyDescent="0.2">
      <c r="C487" s="109"/>
      <c r="D487" s="70" t="s">
        <v>135</v>
      </c>
      <c r="E487" s="113"/>
      <c r="F487" s="106"/>
      <c r="G487" s="106"/>
    </row>
    <row r="488" spans="3:7" ht="17.25" customHeight="1" x14ac:dyDescent="0.25">
      <c r="C488" s="53"/>
      <c r="D488" s="8"/>
      <c r="E488" s="22"/>
      <c r="F488" s="22"/>
      <c r="G488" s="23"/>
    </row>
    <row r="489" spans="3:7" ht="15.75" hidden="1" x14ac:dyDescent="0.25">
      <c r="C489" s="7"/>
      <c r="D489" s="8"/>
      <c r="E489" s="52" t="s">
        <v>4</v>
      </c>
      <c r="F489" s="59"/>
      <c r="G489" s="60">
        <f>G488*19%</f>
        <v>0</v>
      </c>
    </row>
    <row r="490" spans="3:7" ht="15.75" hidden="1" x14ac:dyDescent="0.25">
      <c r="C490" s="7"/>
      <c r="D490" s="11"/>
      <c r="E490" s="39" t="s">
        <v>3</v>
      </c>
      <c r="F490" s="40"/>
      <c r="G490" s="9">
        <f>SUM(G488:G489)</f>
        <v>0</v>
      </c>
    </row>
    <row r="491" spans="3:7" hidden="1" x14ac:dyDescent="0.2"/>
    <row r="492" spans="3:7" ht="15.75" x14ac:dyDescent="0.2">
      <c r="C492" s="95" t="s">
        <v>44</v>
      </c>
      <c r="D492" s="96"/>
      <c r="E492" s="96"/>
      <c r="F492" s="96"/>
      <c r="G492" s="97"/>
    </row>
    <row r="493" spans="3:7" ht="54" customHeight="1" x14ac:dyDescent="0.25">
      <c r="C493" s="3" t="s">
        <v>0</v>
      </c>
      <c r="D493" s="3" t="s">
        <v>1</v>
      </c>
      <c r="E493" s="4" t="s">
        <v>154</v>
      </c>
      <c r="F493" s="84" t="s">
        <v>163</v>
      </c>
      <c r="G493" s="84" t="s">
        <v>164</v>
      </c>
    </row>
    <row r="494" spans="3:7" x14ac:dyDescent="0.2">
      <c r="C494" s="98"/>
      <c r="D494" s="69" t="s">
        <v>10</v>
      </c>
      <c r="E494" s="101">
        <v>2</v>
      </c>
      <c r="F494" s="104"/>
      <c r="G494" s="104">
        <v>0</v>
      </c>
    </row>
    <row r="495" spans="3:7" x14ac:dyDescent="0.2">
      <c r="C495" s="99"/>
      <c r="D495" s="69" t="s">
        <v>150</v>
      </c>
      <c r="E495" s="102"/>
      <c r="F495" s="105"/>
      <c r="G495" s="105"/>
    </row>
    <row r="496" spans="3:7" x14ac:dyDescent="0.2">
      <c r="C496" s="99"/>
      <c r="D496" s="69" t="s">
        <v>7</v>
      </c>
      <c r="E496" s="102"/>
      <c r="F496" s="105"/>
      <c r="G496" s="105"/>
    </row>
    <row r="497" spans="3:7" x14ac:dyDescent="0.2">
      <c r="C497" s="99"/>
      <c r="D497" s="69" t="s">
        <v>82</v>
      </c>
      <c r="E497" s="102"/>
      <c r="F497" s="105"/>
      <c r="G497" s="105"/>
    </row>
    <row r="498" spans="3:7" x14ac:dyDescent="0.2">
      <c r="C498" s="107"/>
      <c r="D498" s="69" t="s">
        <v>124</v>
      </c>
      <c r="E498" s="108"/>
      <c r="F498" s="105"/>
      <c r="G498" s="105"/>
    </row>
    <row r="499" spans="3:7" x14ac:dyDescent="0.2">
      <c r="C499" s="99"/>
      <c r="D499" s="69" t="s">
        <v>125</v>
      </c>
      <c r="E499" s="102"/>
      <c r="F499" s="105"/>
      <c r="G499" s="105"/>
    </row>
    <row r="500" spans="3:7" x14ac:dyDescent="0.2">
      <c r="C500" s="100"/>
      <c r="D500" s="73"/>
      <c r="E500" s="103"/>
      <c r="F500" s="106"/>
      <c r="G500" s="106"/>
    </row>
    <row r="501" spans="3:7" ht="18.75" customHeight="1" x14ac:dyDescent="0.25">
      <c r="C501" s="53"/>
      <c r="D501" s="8"/>
      <c r="E501" s="22"/>
      <c r="F501" s="22"/>
      <c r="G501" s="23"/>
    </row>
    <row r="502" spans="3:7" ht="15.75" hidden="1" x14ac:dyDescent="0.25">
      <c r="C502" s="7"/>
      <c r="D502" s="8"/>
      <c r="E502" s="52" t="s">
        <v>4</v>
      </c>
      <c r="F502" s="59"/>
      <c r="G502" s="60">
        <f>G501*19%</f>
        <v>0</v>
      </c>
    </row>
    <row r="503" spans="3:7" ht="15.75" hidden="1" x14ac:dyDescent="0.25">
      <c r="C503" s="7"/>
      <c r="D503" s="11"/>
      <c r="E503" s="39" t="s">
        <v>3</v>
      </c>
      <c r="F503" s="40"/>
      <c r="G503" s="9">
        <f>SUM(G501:G502)</f>
        <v>0</v>
      </c>
    </row>
    <row r="504" spans="3:7" hidden="1" x14ac:dyDescent="0.2"/>
    <row r="505" spans="3:7" ht="15.75" x14ac:dyDescent="0.2">
      <c r="C505" s="95" t="s">
        <v>45</v>
      </c>
      <c r="D505" s="96"/>
      <c r="E505" s="96"/>
      <c r="F505" s="96"/>
      <c r="G505" s="97"/>
    </row>
    <row r="506" spans="3:7" ht="54" customHeight="1" x14ac:dyDescent="0.25">
      <c r="C506" s="3" t="s">
        <v>0</v>
      </c>
      <c r="D506" s="3" t="s">
        <v>1</v>
      </c>
      <c r="E506" s="4" t="s">
        <v>154</v>
      </c>
      <c r="F506" s="84" t="s">
        <v>163</v>
      </c>
      <c r="G506" s="84" t="s">
        <v>164</v>
      </c>
    </row>
    <row r="507" spans="3:7" x14ac:dyDescent="0.2">
      <c r="C507" s="98"/>
      <c r="D507" s="77" t="s">
        <v>46</v>
      </c>
      <c r="E507" s="101">
        <v>3</v>
      </c>
      <c r="F507" s="104"/>
      <c r="G507" s="104">
        <v>0</v>
      </c>
    </row>
    <row r="508" spans="3:7" x14ac:dyDescent="0.2">
      <c r="C508" s="99"/>
      <c r="D508" s="77" t="s">
        <v>150</v>
      </c>
      <c r="E508" s="102"/>
      <c r="F508" s="105"/>
      <c r="G508" s="105"/>
    </row>
    <row r="509" spans="3:7" x14ac:dyDescent="0.2">
      <c r="C509" s="99"/>
      <c r="D509" s="77" t="s">
        <v>7</v>
      </c>
      <c r="E509" s="102"/>
      <c r="F509" s="105"/>
      <c r="G509" s="105"/>
    </row>
    <row r="510" spans="3:7" x14ac:dyDescent="0.2">
      <c r="C510" s="99"/>
      <c r="D510" s="77" t="s">
        <v>151</v>
      </c>
      <c r="E510" s="102"/>
      <c r="F510" s="105"/>
      <c r="G510" s="105"/>
    </row>
    <row r="511" spans="3:7" x14ac:dyDescent="0.2">
      <c r="C511" s="107"/>
      <c r="D511" s="77" t="s">
        <v>111</v>
      </c>
      <c r="E511" s="108"/>
      <c r="F511" s="105"/>
      <c r="G511" s="105"/>
    </row>
    <row r="512" spans="3:7" x14ac:dyDescent="0.2">
      <c r="C512" s="99"/>
      <c r="D512" s="77" t="s">
        <v>152</v>
      </c>
      <c r="E512" s="102"/>
      <c r="F512" s="105"/>
      <c r="G512" s="105"/>
    </row>
    <row r="513" spans="3:7" x14ac:dyDescent="0.2">
      <c r="C513" s="100"/>
      <c r="D513" s="79" t="s">
        <v>112</v>
      </c>
      <c r="E513" s="103"/>
      <c r="F513" s="106"/>
      <c r="G513" s="106"/>
    </row>
    <row r="514" spans="3:7" ht="18.75" customHeight="1" x14ac:dyDescent="0.25">
      <c r="C514" s="53"/>
      <c r="D514" s="8"/>
      <c r="E514" s="22"/>
      <c r="F514" s="22"/>
      <c r="G514" s="23"/>
    </row>
    <row r="515" spans="3:7" ht="15.75" hidden="1" x14ac:dyDescent="0.25">
      <c r="C515" s="7"/>
      <c r="D515" s="8"/>
      <c r="E515" s="52" t="s">
        <v>4</v>
      </c>
      <c r="F515" s="59"/>
      <c r="G515" s="60">
        <f>G514*19%</f>
        <v>0</v>
      </c>
    </row>
    <row r="516" spans="3:7" ht="15.75" hidden="1" x14ac:dyDescent="0.25">
      <c r="C516" s="7"/>
      <c r="D516" s="11"/>
      <c r="E516" s="39" t="s">
        <v>3</v>
      </c>
      <c r="F516" s="40"/>
      <c r="G516" s="9">
        <f>SUM(G514:G515)</f>
        <v>0</v>
      </c>
    </row>
    <row r="517" spans="3:7" hidden="1" x14ac:dyDescent="0.2"/>
    <row r="518" spans="3:7" ht="15.75" x14ac:dyDescent="0.2">
      <c r="C518" s="95" t="s">
        <v>47</v>
      </c>
      <c r="D518" s="96"/>
      <c r="E518" s="96"/>
      <c r="F518" s="96"/>
      <c r="G518" s="97"/>
    </row>
    <row r="519" spans="3:7" ht="54" customHeight="1" x14ac:dyDescent="0.25">
      <c r="C519" s="3" t="s">
        <v>0</v>
      </c>
      <c r="D519" s="3" t="s">
        <v>1</v>
      </c>
      <c r="E519" s="4" t="s">
        <v>154</v>
      </c>
      <c r="F519" s="84" t="s">
        <v>163</v>
      </c>
      <c r="G519" s="84" t="s">
        <v>164</v>
      </c>
    </row>
    <row r="520" spans="3:7" x14ac:dyDescent="0.2">
      <c r="C520" s="98"/>
      <c r="D520" s="80" t="s">
        <v>153</v>
      </c>
      <c r="E520" s="101">
        <v>1</v>
      </c>
      <c r="F520" s="104"/>
      <c r="G520" s="104">
        <v>0</v>
      </c>
    </row>
    <row r="521" spans="3:7" x14ac:dyDescent="0.2">
      <c r="C521" s="99"/>
      <c r="D521" s="81" t="s">
        <v>116</v>
      </c>
      <c r="E521" s="102"/>
      <c r="F521" s="105"/>
      <c r="G521" s="105"/>
    </row>
    <row r="522" spans="3:7" x14ac:dyDescent="0.2">
      <c r="C522" s="99"/>
      <c r="D522" s="82" t="s">
        <v>118</v>
      </c>
      <c r="E522" s="102"/>
      <c r="F522" s="105"/>
      <c r="G522" s="105"/>
    </row>
    <row r="523" spans="3:7" x14ac:dyDescent="0.2">
      <c r="C523" s="99"/>
      <c r="D523" s="81" t="s">
        <v>117</v>
      </c>
      <c r="E523" s="102"/>
      <c r="F523" s="105"/>
      <c r="G523" s="105"/>
    </row>
    <row r="524" spans="3:7" x14ac:dyDescent="0.2">
      <c r="C524" s="99"/>
      <c r="D524" s="81" t="s">
        <v>113</v>
      </c>
      <c r="E524" s="102"/>
      <c r="F524" s="105"/>
      <c r="G524" s="105"/>
    </row>
    <row r="525" spans="3:7" x14ac:dyDescent="0.2">
      <c r="C525" s="99"/>
      <c r="D525" s="81" t="s">
        <v>114</v>
      </c>
      <c r="E525" s="102"/>
      <c r="F525" s="105"/>
      <c r="G525" s="105"/>
    </row>
    <row r="526" spans="3:7" x14ac:dyDescent="0.2">
      <c r="C526" s="99"/>
      <c r="D526" s="81" t="s">
        <v>119</v>
      </c>
      <c r="E526" s="102"/>
      <c r="F526" s="105"/>
      <c r="G526" s="105"/>
    </row>
    <row r="527" spans="3:7" x14ac:dyDescent="0.2">
      <c r="C527" s="99"/>
      <c r="D527" s="81" t="s">
        <v>115</v>
      </c>
      <c r="E527" s="102"/>
      <c r="F527" s="105"/>
      <c r="G527" s="105"/>
    </row>
    <row r="528" spans="3:7" x14ac:dyDescent="0.2">
      <c r="C528" s="99"/>
      <c r="D528" s="69" t="s">
        <v>48</v>
      </c>
      <c r="E528" s="102"/>
      <c r="F528" s="105"/>
      <c r="G528" s="105"/>
    </row>
    <row r="529" spans="3:7" x14ac:dyDescent="0.2">
      <c r="C529" s="99"/>
      <c r="D529" s="69" t="s">
        <v>49</v>
      </c>
      <c r="E529" s="102"/>
      <c r="F529" s="105"/>
      <c r="G529" s="105"/>
    </row>
    <row r="530" spans="3:7" x14ac:dyDescent="0.2">
      <c r="C530" s="99"/>
      <c r="D530" s="69" t="s">
        <v>120</v>
      </c>
      <c r="E530" s="102"/>
      <c r="F530" s="105"/>
      <c r="G530" s="105"/>
    </row>
    <row r="531" spans="3:7" x14ac:dyDescent="0.2">
      <c r="C531" s="100"/>
      <c r="D531" s="83" t="s">
        <v>121</v>
      </c>
      <c r="E531" s="103"/>
      <c r="F531" s="106"/>
      <c r="G531" s="106"/>
    </row>
    <row r="532" spans="3:7" ht="15.75" x14ac:dyDescent="0.25">
      <c r="C532" s="53"/>
      <c r="D532" s="8"/>
      <c r="E532" s="22"/>
      <c r="F532" s="22"/>
      <c r="G532" s="23"/>
    </row>
    <row r="533" spans="3:7" ht="15.75" hidden="1" x14ac:dyDescent="0.25">
      <c r="C533" s="7"/>
      <c r="D533" s="8"/>
      <c r="E533" s="52"/>
      <c r="F533" s="59"/>
      <c r="G533" s="60">
        <f>G532*19%</f>
        <v>0</v>
      </c>
    </row>
    <row r="534" spans="3:7" ht="15.75" hidden="1" x14ac:dyDescent="0.25">
      <c r="C534" s="7"/>
      <c r="D534" s="11"/>
      <c r="E534" s="39"/>
      <c r="F534" s="40"/>
      <c r="G534" s="9">
        <f>SUM(G532:G533)</f>
        <v>0</v>
      </c>
    </row>
    <row r="535" spans="3:7" hidden="1" x14ac:dyDescent="0.2"/>
    <row r="536" spans="3:7" hidden="1" x14ac:dyDescent="0.2"/>
    <row r="537" spans="3:7" ht="23.25" hidden="1" x14ac:dyDescent="0.35">
      <c r="E537" s="42" t="s">
        <v>2</v>
      </c>
      <c r="F537" s="43"/>
      <c r="G537" s="20">
        <v>80630000</v>
      </c>
    </row>
    <row r="538" spans="3:7" ht="23.25" hidden="1" x14ac:dyDescent="0.35">
      <c r="E538" s="44" t="s">
        <v>4</v>
      </c>
      <c r="F538" s="45"/>
      <c r="G538" s="21">
        <f>G537*19%</f>
        <v>15319700</v>
      </c>
    </row>
    <row r="539" spans="3:7" ht="23.25" hidden="1" x14ac:dyDescent="0.35">
      <c r="E539" s="42" t="s">
        <v>3</v>
      </c>
      <c r="F539" s="43"/>
      <c r="G539" s="20">
        <f>SUM(G537:G538)</f>
        <v>95949700</v>
      </c>
    </row>
    <row r="540" spans="3:7" ht="23.25" hidden="1" x14ac:dyDescent="0.35">
      <c r="E540" s="24"/>
      <c r="F540" s="24"/>
      <c r="G540" s="24"/>
    </row>
    <row r="541" spans="3:7" ht="35.25" hidden="1" x14ac:dyDescent="0.5">
      <c r="C541" s="141" t="s">
        <v>5</v>
      </c>
      <c r="D541" s="142"/>
      <c r="E541" s="142"/>
      <c r="F541" s="142"/>
      <c r="G541" s="143"/>
    </row>
    <row r="542" spans="3:7" hidden="1" x14ac:dyDescent="0.2"/>
    <row r="543" spans="3:7" hidden="1" x14ac:dyDescent="0.2"/>
    <row r="544" spans="3:7" ht="35.25" hidden="1" x14ac:dyDescent="0.5">
      <c r="C544" s="141" t="s">
        <v>34</v>
      </c>
      <c r="D544" s="142"/>
      <c r="E544" s="142"/>
      <c r="F544" s="142"/>
      <c r="G544" s="143"/>
    </row>
    <row r="545" spans="3:7" ht="15.75" x14ac:dyDescent="0.2">
      <c r="C545" s="117" t="s">
        <v>57</v>
      </c>
      <c r="D545" s="117"/>
      <c r="E545" s="117"/>
      <c r="F545" s="117"/>
      <c r="G545" s="117"/>
    </row>
    <row r="546" spans="3:7" ht="15.75" x14ac:dyDescent="0.25">
      <c r="C546" s="144" t="s">
        <v>1</v>
      </c>
      <c r="D546" s="144"/>
      <c r="E546" s="144"/>
      <c r="F546" s="144"/>
      <c r="G546" s="144"/>
    </row>
    <row r="547" spans="3:7" ht="20.100000000000001" customHeight="1" x14ac:dyDescent="0.2">
      <c r="C547" s="145" t="s">
        <v>59</v>
      </c>
      <c r="D547" s="145"/>
      <c r="E547" s="145"/>
      <c r="F547" s="145"/>
      <c r="G547" s="145"/>
    </row>
    <row r="548" spans="3:7" ht="20.100000000000001" customHeight="1" x14ac:dyDescent="0.2">
      <c r="C548" s="145" t="s">
        <v>58</v>
      </c>
      <c r="D548" s="145"/>
      <c r="E548" s="145"/>
      <c r="F548" s="145"/>
      <c r="G548" s="145"/>
    </row>
    <row r="549" spans="3:7" ht="15.75" x14ac:dyDescent="0.2">
      <c r="C549" s="117" t="s">
        <v>60</v>
      </c>
      <c r="D549" s="117"/>
      <c r="E549" s="117"/>
      <c r="F549" s="117"/>
      <c r="G549" s="117"/>
    </row>
    <row r="550" spans="3:7" ht="54" customHeight="1" x14ac:dyDescent="0.25">
      <c r="C550" s="3" t="s">
        <v>0</v>
      </c>
      <c r="D550" s="36" t="s">
        <v>1</v>
      </c>
      <c r="E550" s="4" t="s">
        <v>154</v>
      </c>
      <c r="F550" s="84" t="s">
        <v>163</v>
      </c>
      <c r="G550" s="84" t="s">
        <v>164</v>
      </c>
    </row>
    <row r="551" spans="3:7" ht="68.25" customHeight="1" x14ac:dyDescent="0.2">
      <c r="C551" s="139"/>
      <c r="D551" s="74" t="s">
        <v>61</v>
      </c>
      <c r="E551" s="25">
        <v>18</v>
      </c>
      <c r="F551" s="89"/>
      <c r="G551" s="89">
        <f>+F551*E551</f>
        <v>0</v>
      </c>
    </row>
    <row r="552" spans="3:7" ht="68.25" customHeight="1" x14ac:dyDescent="0.2">
      <c r="C552" s="140"/>
      <c r="D552" s="75" t="s">
        <v>62</v>
      </c>
      <c r="E552" s="25">
        <v>20</v>
      </c>
      <c r="F552" s="89"/>
      <c r="G552" s="89">
        <f>+F552*E552</f>
        <v>0</v>
      </c>
    </row>
    <row r="553" spans="3:7" ht="15.75" hidden="1" x14ac:dyDescent="0.25">
      <c r="C553" s="7"/>
      <c r="D553" s="8"/>
      <c r="E553" s="39" t="s">
        <v>2</v>
      </c>
      <c r="F553" s="40"/>
      <c r="G553" s="9">
        <f>+G551+G552</f>
        <v>0</v>
      </c>
    </row>
    <row r="554" spans="3:7" ht="15.75" hidden="1" x14ac:dyDescent="0.25">
      <c r="C554" s="7"/>
      <c r="D554" s="8"/>
      <c r="E554" s="37" t="s">
        <v>4</v>
      </c>
      <c r="F554" s="38"/>
      <c r="G554" s="10">
        <f>G553*19%</f>
        <v>0</v>
      </c>
    </row>
    <row r="555" spans="3:7" ht="15.75" hidden="1" x14ac:dyDescent="0.25">
      <c r="C555" s="7"/>
      <c r="D555" s="11"/>
      <c r="E555" s="39" t="s">
        <v>3</v>
      </c>
      <c r="F555" s="40"/>
      <c r="G555" s="9">
        <f>SUM(G553:G554)</f>
        <v>0</v>
      </c>
    </row>
    <row r="557" spans="3:7" ht="15.75" x14ac:dyDescent="0.2">
      <c r="C557" s="95" t="s">
        <v>63</v>
      </c>
      <c r="D557" s="96"/>
      <c r="E557" s="96"/>
      <c r="F557" s="96"/>
      <c r="G557" s="97"/>
    </row>
    <row r="558" spans="3:7" ht="54" customHeight="1" x14ac:dyDescent="0.25">
      <c r="C558" s="3" t="s">
        <v>0</v>
      </c>
      <c r="D558" s="36" t="s">
        <v>1</v>
      </c>
      <c r="E558" s="4" t="s">
        <v>154</v>
      </c>
      <c r="F558" s="84" t="s">
        <v>163</v>
      </c>
      <c r="G558" s="84" t="s">
        <v>164</v>
      </c>
    </row>
    <row r="559" spans="3:7" ht="79.5" customHeight="1" x14ac:dyDescent="0.2">
      <c r="C559" s="139"/>
      <c r="D559" s="74" t="s">
        <v>93</v>
      </c>
      <c r="E559" s="25">
        <v>130</v>
      </c>
      <c r="F559" s="89"/>
      <c r="G559" s="89">
        <f>+F559*E559</f>
        <v>0</v>
      </c>
    </row>
    <row r="560" spans="3:7" ht="79.5" customHeight="1" x14ac:dyDescent="0.2">
      <c r="C560" s="140"/>
      <c r="D560" s="75" t="s">
        <v>94</v>
      </c>
      <c r="E560" s="25">
        <v>90</v>
      </c>
      <c r="F560" s="89"/>
      <c r="G560" s="89">
        <f>+F560*E560</f>
        <v>0</v>
      </c>
    </row>
    <row r="561" spans="1:7" ht="15.75" hidden="1" x14ac:dyDescent="0.25">
      <c r="C561" s="7"/>
      <c r="D561" s="8"/>
      <c r="E561" s="39" t="s">
        <v>2</v>
      </c>
      <c r="F561" s="40"/>
      <c r="G561" s="9">
        <f>+G559+G560</f>
        <v>0</v>
      </c>
    </row>
    <row r="562" spans="1:7" ht="15.75" hidden="1" x14ac:dyDescent="0.25">
      <c r="C562" s="7"/>
      <c r="D562" s="8"/>
      <c r="E562" s="37" t="s">
        <v>4</v>
      </c>
      <c r="F562" s="38"/>
      <c r="G562" s="10">
        <f>G561*19%</f>
        <v>0</v>
      </c>
    </row>
    <row r="563" spans="1:7" ht="15.75" hidden="1" x14ac:dyDescent="0.25">
      <c r="C563" s="7"/>
      <c r="D563" s="11"/>
      <c r="E563" s="39" t="s">
        <v>3</v>
      </c>
      <c r="F563" s="40"/>
      <c r="G563" s="9">
        <f>SUM(G561:G562)</f>
        <v>0</v>
      </c>
    </row>
    <row r="564" spans="1:7" hidden="1" x14ac:dyDescent="0.2"/>
    <row r="565" spans="1:7" hidden="1" x14ac:dyDescent="0.2"/>
    <row r="566" spans="1:7" ht="20.25" x14ac:dyDescent="0.3">
      <c r="C566" s="94" t="s">
        <v>169</v>
      </c>
      <c r="D566" s="94"/>
      <c r="E566" s="92">
        <f>+E568/1.19</f>
        <v>320588000</v>
      </c>
      <c r="F566" s="88" t="s">
        <v>2</v>
      </c>
      <c r="G566" s="90">
        <f>+G6+G20+G34+G48+G62+G76+G90+G98+G107+G121+G135+G149+G163+G176+G190+G204+G218+G231+G245+G259+G273+G290+G304+G322+G323+G330+G331+G361+G375+G389+G402+G414+G428+G441+G454+G467+G480+G494+G507+G520+G551+G552+G559+G560</f>
        <v>0</v>
      </c>
    </row>
    <row r="567" spans="1:7" ht="20.25" x14ac:dyDescent="0.3">
      <c r="C567" s="94" t="s">
        <v>170</v>
      </c>
      <c r="D567" s="94"/>
      <c r="E567" s="92">
        <f>+E568-E566</f>
        <v>60911720</v>
      </c>
      <c r="F567" s="182" t="s">
        <v>166</v>
      </c>
      <c r="G567" s="91"/>
    </row>
    <row r="568" spans="1:7" ht="31.5" x14ac:dyDescent="0.3">
      <c r="C568" s="94" t="s">
        <v>165</v>
      </c>
      <c r="D568" s="94"/>
      <c r="E568" s="92">
        <v>381499720</v>
      </c>
      <c r="F568" s="88" t="s">
        <v>167</v>
      </c>
      <c r="G568" s="90">
        <f>+G566+G567</f>
        <v>0</v>
      </c>
    </row>
    <row r="570" spans="1:7" ht="114.75" customHeight="1" x14ac:dyDescent="0.2">
      <c r="C570" s="125" t="s">
        <v>168</v>
      </c>
      <c r="D570" s="125"/>
      <c r="E570" s="125"/>
      <c r="F570" s="125"/>
    </row>
    <row r="574" spans="1:7" customFormat="1" ht="20.25" x14ac:dyDescent="0.3">
      <c r="A574" s="174" t="s">
        <v>71</v>
      </c>
      <c r="B574" s="174"/>
      <c r="C574" s="174"/>
      <c r="D574" s="174"/>
      <c r="E574" s="174"/>
      <c r="F574" s="174"/>
    </row>
    <row r="575" spans="1:7" customFormat="1" ht="20.25" x14ac:dyDescent="0.3">
      <c r="A575" s="174" t="s">
        <v>72</v>
      </c>
      <c r="B575" s="174"/>
      <c r="C575" s="174"/>
      <c r="D575" s="174"/>
      <c r="E575" s="174"/>
      <c r="F575" s="174"/>
    </row>
    <row r="576" spans="1:7" customFormat="1" ht="20.25" x14ac:dyDescent="0.3">
      <c r="A576" s="175" t="s">
        <v>73</v>
      </c>
      <c r="B576" s="176"/>
      <c r="C576" s="176"/>
      <c r="D576" s="176"/>
      <c r="E576" s="176"/>
      <c r="F576" s="177"/>
    </row>
    <row r="577" spans="1:8" customFormat="1" ht="20.25" x14ac:dyDescent="0.3">
      <c r="A577" s="178" t="s">
        <v>155</v>
      </c>
      <c r="B577" s="179"/>
      <c r="C577" s="179"/>
      <c r="D577" s="179"/>
      <c r="E577" s="179"/>
      <c r="F577" s="180"/>
    </row>
    <row r="578" spans="1:8" customFormat="1" ht="20.25" x14ac:dyDescent="0.3">
      <c r="A578" s="178" t="s">
        <v>156</v>
      </c>
      <c r="B578" s="179"/>
      <c r="C578" s="179"/>
      <c r="D578" s="179"/>
      <c r="E578" s="179"/>
      <c r="F578" s="180"/>
    </row>
    <row r="579" spans="1:8" customFormat="1" ht="20.25" x14ac:dyDescent="0.3">
      <c r="A579" s="178" t="s">
        <v>157</v>
      </c>
      <c r="B579" s="179"/>
      <c r="C579" s="179"/>
      <c r="D579" s="179"/>
      <c r="E579" s="179"/>
      <c r="F579" s="180"/>
    </row>
    <row r="580" spans="1:8" customFormat="1" ht="20.25" x14ac:dyDescent="0.3">
      <c r="A580" s="168" t="s">
        <v>158</v>
      </c>
      <c r="B580" s="169"/>
      <c r="C580" s="169"/>
      <c r="D580" s="169"/>
      <c r="E580" s="169"/>
      <c r="F580" s="170"/>
    </row>
    <row r="581" spans="1:8" customFormat="1" ht="20.25" x14ac:dyDescent="0.3">
      <c r="A581" s="87"/>
      <c r="B581" s="61" t="s">
        <v>74</v>
      </c>
      <c r="C581" s="61"/>
      <c r="D581" s="61"/>
      <c r="E581" s="61"/>
      <c r="F581" s="62"/>
    </row>
    <row r="582" spans="1:8" customFormat="1" ht="20.25" x14ac:dyDescent="0.3">
      <c r="A582" s="171" t="s">
        <v>159</v>
      </c>
      <c r="B582" s="172"/>
      <c r="C582" s="172"/>
      <c r="D582" s="172"/>
      <c r="E582" s="172"/>
      <c r="F582" s="173"/>
    </row>
    <row r="583" spans="1:8" customFormat="1" ht="20.25" x14ac:dyDescent="0.3">
      <c r="A583" s="63"/>
      <c r="B583" s="64"/>
      <c r="C583" s="64" t="s">
        <v>75</v>
      </c>
      <c r="D583" s="64"/>
      <c r="E583" s="64"/>
      <c r="F583" s="65"/>
    </row>
    <row r="584" spans="1:8" customFormat="1" ht="20.25" x14ac:dyDescent="0.3">
      <c r="A584" s="63"/>
      <c r="B584" s="64"/>
      <c r="C584" s="64" t="s">
        <v>76</v>
      </c>
      <c r="D584" s="64"/>
      <c r="E584" s="64"/>
      <c r="F584" s="65"/>
    </row>
    <row r="585" spans="1:8" customFormat="1" ht="20.25" x14ac:dyDescent="0.3">
      <c r="A585" s="66"/>
      <c r="B585" s="67"/>
      <c r="C585" s="67" t="s">
        <v>77</v>
      </c>
      <c r="D585" s="67"/>
      <c r="E585" s="67"/>
      <c r="F585" s="68"/>
    </row>
    <row r="587" spans="1:8" ht="114" customHeight="1" x14ac:dyDescent="0.3">
      <c r="C587" s="181" t="s">
        <v>161</v>
      </c>
      <c r="D587" s="181"/>
      <c r="E587" s="181"/>
    </row>
    <row r="588" spans="1:8" ht="20.25" x14ac:dyDescent="0.3">
      <c r="C588" s="26"/>
      <c r="D588" s="26"/>
      <c r="G588" s="93"/>
      <c r="H588" s="93"/>
    </row>
    <row r="589" spans="1:8" ht="20.25" x14ac:dyDescent="0.3">
      <c r="C589" s="26"/>
      <c r="D589" s="26"/>
      <c r="G589" s="93"/>
      <c r="H589" s="93"/>
    </row>
    <row r="590" spans="1:8" ht="15.75" x14ac:dyDescent="0.25">
      <c r="C590" s="7"/>
      <c r="D590" s="8"/>
      <c r="E590" s="118"/>
      <c r="F590" s="118"/>
      <c r="G590" s="23"/>
      <c r="H590" s="93"/>
    </row>
    <row r="591" spans="1:8" x14ac:dyDescent="0.2">
      <c r="G591" s="93"/>
      <c r="H591" s="93"/>
    </row>
    <row r="592" spans="1:8" ht="45" hidden="1" x14ac:dyDescent="0.6">
      <c r="C592" s="27" t="s">
        <v>64</v>
      </c>
      <c r="D592" s="27" t="s">
        <v>65</v>
      </c>
      <c r="G592" s="93"/>
      <c r="H592" s="93"/>
    </row>
    <row r="593" spans="3:8" hidden="1" x14ac:dyDescent="0.2">
      <c r="G593" s="93"/>
      <c r="H593" s="93"/>
    </row>
    <row r="594" spans="3:8" ht="45" hidden="1" x14ac:dyDescent="0.6">
      <c r="D594" s="27" t="s">
        <v>70</v>
      </c>
      <c r="G594" s="93"/>
      <c r="H594" s="93"/>
    </row>
    <row r="595" spans="3:8" hidden="1" x14ac:dyDescent="0.2">
      <c r="G595" s="93"/>
      <c r="H595" s="93"/>
    </row>
    <row r="596" spans="3:8" hidden="1" x14ac:dyDescent="0.2">
      <c r="G596" s="93"/>
      <c r="H596" s="93"/>
    </row>
    <row r="597" spans="3:8" ht="27" hidden="1" x14ac:dyDescent="0.5">
      <c r="C597" s="28" t="s">
        <v>66</v>
      </c>
      <c r="G597" s="93"/>
      <c r="H597" s="93"/>
    </row>
    <row r="598" spans="3:8" ht="27" hidden="1" x14ac:dyDescent="0.5">
      <c r="C598" s="28"/>
      <c r="G598" s="93"/>
      <c r="H598" s="93"/>
    </row>
    <row r="599" spans="3:8" ht="27" hidden="1" x14ac:dyDescent="0.2">
      <c r="C599" s="29" t="s">
        <v>67</v>
      </c>
      <c r="G599" s="93"/>
      <c r="H599" s="93"/>
    </row>
    <row r="600" spans="3:8" ht="27" hidden="1" x14ac:dyDescent="0.2">
      <c r="C600" s="30" t="s">
        <v>68</v>
      </c>
      <c r="G600" s="93"/>
      <c r="H600" s="93"/>
    </row>
    <row r="601" spans="3:8" ht="27" hidden="1" x14ac:dyDescent="0.2">
      <c r="C601" s="30" t="s">
        <v>69</v>
      </c>
      <c r="G601" s="93"/>
      <c r="H601" s="93"/>
    </row>
    <row r="602" spans="3:8" x14ac:dyDescent="0.2">
      <c r="G602" s="93"/>
      <c r="H602" s="93"/>
    </row>
  </sheetData>
  <sheetProtection password="E22B" sheet="1" objects="1" scenarios="1"/>
  <mergeCells count="283">
    <mergeCell ref="A580:F580"/>
    <mergeCell ref="A582:F582"/>
    <mergeCell ref="A574:F574"/>
    <mergeCell ref="A575:F575"/>
    <mergeCell ref="A576:F576"/>
    <mergeCell ref="A577:F577"/>
    <mergeCell ref="A578:F578"/>
    <mergeCell ref="A579:F579"/>
    <mergeCell ref="C587:E587"/>
    <mergeCell ref="E103:F103"/>
    <mergeCell ref="E102:F102"/>
    <mergeCell ref="C163:C170"/>
    <mergeCell ref="C348:C355"/>
    <mergeCell ref="C402:C408"/>
    <mergeCell ref="C414:C421"/>
    <mergeCell ref="C428:C435"/>
    <mergeCell ref="C441:C448"/>
    <mergeCell ref="C467:C474"/>
    <mergeCell ref="E348:E355"/>
    <mergeCell ref="E402:E408"/>
    <mergeCell ref="E414:E421"/>
    <mergeCell ref="E428:E435"/>
    <mergeCell ref="E441:E448"/>
    <mergeCell ref="E467:E474"/>
    <mergeCell ref="E389:E395"/>
    <mergeCell ref="F441:F448"/>
    <mergeCell ref="F428:F435"/>
    <mergeCell ref="E163:E170"/>
    <mergeCell ref="F163:F170"/>
    <mergeCell ref="F348:F355"/>
    <mergeCell ref="F402:F408"/>
    <mergeCell ref="F414:F421"/>
    <mergeCell ref="C318:G318"/>
    <mergeCell ref="C322:C323"/>
    <mergeCell ref="C328:G328"/>
    <mergeCell ref="C330:C331"/>
    <mergeCell ref="C544:G544"/>
    <mergeCell ref="C549:G549"/>
    <mergeCell ref="C557:G557"/>
    <mergeCell ref="C315:G315"/>
    <mergeCell ref="C320:G320"/>
    <mergeCell ref="C545:G545"/>
    <mergeCell ref="C546:G546"/>
    <mergeCell ref="C547:G547"/>
    <mergeCell ref="C548:G548"/>
    <mergeCell ref="G441:G448"/>
    <mergeCell ref="G428:G435"/>
    <mergeCell ref="G348:G355"/>
    <mergeCell ref="G402:G408"/>
    <mergeCell ref="G414:G421"/>
    <mergeCell ref="F467:F474"/>
    <mergeCell ref="G467:G474"/>
    <mergeCell ref="C541:G541"/>
    <mergeCell ref="C316:G316"/>
    <mergeCell ref="C317:G317"/>
    <mergeCell ref="E70:F70"/>
    <mergeCell ref="E71:F71"/>
    <mergeCell ref="E72:F72"/>
    <mergeCell ref="C74:G74"/>
    <mergeCell ref="C76:C83"/>
    <mergeCell ref="E76:E83"/>
    <mergeCell ref="F76:F83"/>
    <mergeCell ref="G76:G83"/>
    <mergeCell ref="C1:G1"/>
    <mergeCell ref="C3:G3"/>
    <mergeCell ref="C4:G4"/>
    <mergeCell ref="C6:C13"/>
    <mergeCell ref="E6:E13"/>
    <mergeCell ref="F6:F13"/>
    <mergeCell ref="G6:G13"/>
    <mergeCell ref="E42:F42"/>
    <mergeCell ref="E28:F28"/>
    <mergeCell ref="E29:F29"/>
    <mergeCell ref="E30:F30"/>
    <mergeCell ref="C32:G32"/>
    <mergeCell ref="C34:C41"/>
    <mergeCell ref="E34:E41"/>
    <mergeCell ref="F34:F41"/>
    <mergeCell ref="G34:G41"/>
    <mergeCell ref="C2:G2"/>
    <mergeCell ref="E56:F56"/>
    <mergeCell ref="E57:F57"/>
    <mergeCell ref="E58:F58"/>
    <mergeCell ref="C60:G60"/>
    <mergeCell ref="C62:C69"/>
    <mergeCell ref="E62:E69"/>
    <mergeCell ref="F62:F69"/>
    <mergeCell ref="G62:G69"/>
    <mergeCell ref="C18:G18"/>
    <mergeCell ref="C20:C27"/>
    <mergeCell ref="E20:E27"/>
    <mergeCell ref="F20:F27"/>
    <mergeCell ref="G20:G27"/>
    <mergeCell ref="E43:F43"/>
    <mergeCell ref="E44:F44"/>
    <mergeCell ref="C46:G46"/>
    <mergeCell ref="C48:C55"/>
    <mergeCell ref="E48:E55"/>
    <mergeCell ref="F48:F55"/>
    <mergeCell ref="G48:G55"/>
    <mergeCell ref="E101:F101"/>
    <mergeCell ref="E84:F84"/>
    <mergeCell ref="E85:F85"/>
    <mergeCell ref="E86:F86"/>
    <mergeCell ref="C88:G88"/>
    <mergeCell ref="C90:C100"/>
    <mergeCell ref="G90:G97"/>
    <mergeCell ref="E98:E100"/>
    <mergeCell ref="E90:E97"/>
    <mergeCell ref="F90:F97"/>
    <mergeCell ref="G98:G100"/>
    <mergeCell ref="F98:F100"/>
    <mergeCell ref="C119:G119"/>
    <mergeCell ref="C121:C128"/>
    <mergeCell ref="E121:E128"/>
    <mergeCell ref="F121:F128"/>
    <mergeCell ref="G121:G128"/>
    <mergeCell ref="E117:F117"/>
    <mergeCell ref="C105:G105"/>
    <mergeCell ref="C107:C114"/>
    <mergeCell ref="E107:E114"/>
    <mergeCell ref="F107:F114"/>
    <mergeCell ref="G107:G114"/>
    <mergeCell ref="E115:F115"/>
    <mergeCell ref="E116:F116"/>
    <mergeCell ref="E143:F143"/>
    <mergeCell ref="E144:F144"/>
    <mergeCell ref="E145:F145"/>
    <mergeCell ref="E129:F129"/>
    <mergeCell ref="E130:F130"/>
    <mergeCell ref="E131:F131"/>
    <mergeCell ref="C133:G133"/>
    <mergeCell ref="C135:C142"/>
    <mergeCell ref="E135:E142"/>
    <mergeCell ref="F135:F142"/>
    <mergeCell ref="G135:G142"/>
    <mergeCell ref="C161:G161"/>
    <mergeCell ref="E157:F157"/>
    <mergeCell ref="E158:F158"/>
    <mergeCell ref="E159:F159"/>
    <mergeCell ref="C147:G147"/>
    <mergeCell ref="C149:C156"/>
    <mergeCell ref="E149:E156"/>
    <mergeCell ref="F149:F156"/>
    <mergeCell ref="G149:G156"/>
    <mergeCell ref="G163:G170"/>
    <mergeCell ref="C190:C197"/>
    <mergeCell ref="E190:E197"/>
    <mergeCell ref="F190:F197"/>
    <mergeCell ref="G190:G197"/>
    <mergeCell ref="C188:G188"/>
    <mergeCell ref="E184:F184"/>
    <mergeCell ref="E185:F185"/>
    <mergeCell ref="E186:F186"/>
    <mergeCell ref="E171:F171"/>
    <mergeCell ref="E172:F172"/>
    <mergeCell ref="C174:G174"/>
    <mergeCell ref="C176:C183"/>
    <mergeCell ref="E176:E183"/>
    <mergeCell ref="F176:F183"/>
    <mergeCell ref="G176:G183"/>
    <mergeCell ref="E212:F212"/>
    <mergeCell ref="E213:F213"/>
    <mergeCell ref="E214:F214"/>
    <mergeCell ref="C216:G216"/>
    <mergeCell ref="C218:C224"/>
    <mergeCell ref="E218:E224"/>
    <mergeCell ref="F218:F224"/>
    <mergeCell ref="G218:G224"/>
    <mergeCell ref="E198:F198"/>
    <mergeCell ref="E199:F199"/>
    <mergeCell ref="E200:F200"/>
    <mergeCell ref="C202:G202"/>
    <mergeCell ref="C204:C211"/>
    <mergeCell ref="E204:E211"/>
    <mergeCell ref="F204:F211"/>
    <mergeCell ref="G204:G211"/>
    <mergeCell ref="E239:F239"/>
    <mergeCell ref="E240:F240"/>
    <mergeCell ref="E241:F241"/>
    <mergeCell ref="C243:G243"/>
    <mergeCell ref="C245:C252"/>
    <mergeCell ref="E245:E252"/>
    <mergeCell ref="F245:F252"/>
    <mergeCell ref="G245:G252"/>
    <mergeCell ref="E225:F225"/>
    <mergeCell ref="E226:F226"/>
    <mergeCell ref="E227:F227"/>
    <mergeCell ref="C229:G229"/>
    <mergeCell ref="C231:C238"/>
    <mergeCell ref="E231:E238"/>
    <mergeCell ref="F231:F238"/>
    <mergeCell ref="G231:G238"/>
    <mergeCell ref="E267:F267"/>
    <mergeCell ref="E268:F268"/>
    <mergeCell ref="E269:F269"/>
    <mergeCell ref="C271:G271"/>
    <mergeCell ref="C273:C283"/>
    <mergeCell ref="E273:E283"/>
    <mergeCell ref="F273:F283"/>
    <mergeCell ref="G273:G283"/>
    <mergeCell ref="E253:F253"/>
    <mergeCell ref="E254:F254"/>
    <mergeCell ref="E255:F255"/>
    <mergeCell ref="C257:G257"/>
    <mergeCell ref="C259:C266"/>
    <mergeCell ref="E259:E266"/>
    <mergeCell ref="F259:F266"/>
    <mergeCell ref="G259:G266"/>
    <mergeCell ref="E298:F298"/>
    <mergeCell ref="E299:F299"/>
    <mergeCell ref="E300:F300"/>
    <mergeCell ref="C302:G302"/>
    <mergeCell ref="C304:C313"/>
    <mergeCell ref="E304:E313"/>
    <mergeCell ref="F304:F313"/>
    <mergeCell ref="G304:G313"/>
    <mergeCell ref="E284:F284"/>
    <mergeCell ref="E285:F285"/>
    <mergeCell ref="E286:F286"/>
    <mergeCell ref="C288:G288"/>
    <mergeCell ref="C290:C297"/>
    <mergeCell ref="E290:E297"/>
    <mergeCell ref="F290:F297"/>
    <mergeCell ref="G290:G297"/>
    <mergeCell ref="E342:F342"/>
    <mergeCell ref="C345:G345"/>
    <mergeCell ref="C346:G346"/>
    <mergeCell ref="E590:F590"/>
    <mergeCell ref="E336:F336"/>
    <mergeCell ref="E337:F337"/>
    <mergeCell ref="E340:F340"/>
    <mergeCell ref="E341:F341"/>
    <mergeCell ref="C568:D568"/>
    <mergeCell ref="C570:F570"/>
    <mergeCell ref="C373:G373"/>
    <mergeCell ref="C375:C382"/>
    <mergeCell ref="E375:E382"/>
    <mergeCell ref="F375:F382"/>
    <mergeCell ref="G375:G382"/>
    <mergeCell ref="C359:G359"/>
    <mergeCell ref="C361:C368"/>
    <mergeCell ref="E361:E368"/>
    <mergeCell ref="F361:F368"/>
    <mergeCell ref="G361:G368"/>
    <mergeCell ref="C400:G400"/>
    <mergeCell ref="C387:G387"/>
    <mergeCell ref="C389:C395"/>
    <mergeCell ref="F389:F395"/>
    <mergeCell ref="G389:G395"/>
    <mergeCell ref="C439:G439"/>
    <mergeCell ref="C426:G426"/>
    <mergeCell ref="G480:G487"/>
    <mergeCell ref="C465:G465"/>
    <mergeCell ref="C452:G452"/>
    <mergeCell ref="C454:C460"/>
    <mergeCell ref="E454:E460"/>
    <mergeCell ref="F454:F460"/>
    <mergeCell ref="G454:G460"/>
    <mergeCell ref="C566:D566"/>
    <mergeCell ref="C567:D567"/>
    <mergeCell ref="C518:G518"/>
    <mergeCell ref="C520:C531"/>
    <mergeCell ref="E520:E531"/>
    <mergeCell ref="F520:F531"/>
    <mergeCell ref="G520:G531"/>
    <mergeCell ref="C412:G412"/>
    <mergeCell ref="C505:G505"/>
    <mergeCell ref="C507:C513"/>
    <mergeCell ref="E507:E513"/>
    <mergeCell ref="F507:F513"/>
    <mergeCell ref="G507:G513"/>
    <mergeCell ref="C492:G492"/>
    <mergeCell ref="C494:C500"/>
    <mergeCell ref="E494:E500"/>
    <mergeCell ref="F494:F500"/>
    <mergeCell ref="G494:G500"/>
    <mergeCell ref="C478:G478"/>
    <mergeCell ref="C480:C487"/>
    <mergeCell ref="E480:E487"/>
    <mergeCell ref="F480:F487"/>
    <mergeCell ref="C551:C552"/>
    <mergeCell ref="C559:C560"/>
  </mergeCells>
  <printOptions horizontalCentered="1"/>
  <pageMargins left="0.25" right="0.25" top="0.75" bottom="0.75" header="0.3" footer="0.3"/>
  <pageSetup paperSize="281" scale="64" fitToHeight="0" orientation="landscape" r:id="rId1"/>
  <headerFooter alignWithMargins="0"/>
  <rowBreaks count="15" manualBreakCount="15">
    <brk id="17" max="26" man="1"/>
    <brk id="55" max="26" man="1"/>
    <brk id="104" max="26" man="1"/>
    <brk id="142" max="26" man="1"/>
    <brk id="183" max="26" man="1"/>
    <brk id="224" max="26" man="1"/>
    <brk id="266" max="26" man="1"/>
    <brk id="314" max="26" man="1"/>
    <brk id="344" max="26" man="1"/>
    <brk id="383" max="26" man="1"/>
    <brk id="425" max="26" man="1"/>
    <brk id="461" max="26" man="1"/>
    <brk id="504" max="26" man="1"/>
    <brk id="556" max="26" man="1"/>
    <brk id="573"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3</vt:lpstr>
      <vt:lpstr>'ANEXO 3'!Área_de_impresión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MEDINA AMM</dc:creator>
  <cp:lastModifiedBy>Catalina Molina Betancur</cp:lastModifiedBy>
  <cp:lastPrinted>2018-01-15T13:07:49Z</cp:lastPrinted>
  <dcterms:created xsi:type="dcterms:W3CDTF">2013-10-09T18:45:33Z</dcterms:created>
  <dcterms:modified xsi:type="dcterms:W3CDTF">2018-01-15T13:11:27Z</dcterms:modified>
</cp:coreProperties>
</file>