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755"/>
  </bookViews>
  <sheets>
    <sheet name="Anexo 2 - Prop Económica" sheetId="1" r:id="rId1"/>
  </sheets>
  <calcPr calcId="145621"/>
</workbook>
</file>

<file path=xl/calcChain.xml><?xml version="1.0" encoding="utf-8"?>
<calcChain xmlns="http://schemas.openxmlformats.org/spreadsheetml/2006/main">
  <c r="H27" i="1" l="1"/>
  <c r="H28" i="1"/>
  <c r="H29" i="1"/>
  <c r="H10" i="1" l="1"/>
  <c r="H11" i="1"/>
  <c r="H12" i="1"/>
  <c r="H13" i="1"/>
  <c r="H14" i="1"/>
  <c r="H15" i="1"/>
  <c r="H16" i="1"/>
  <c r="H17" i="1"/>
  <c r="H19" i="1"/>
  <c r="H20" i="1"/>
  <c r="H21" i="1"/>
  <c r="H22" i="1"/>
  <c r="H23" i="1"/>
  <c r="H24" i="1"/>
  <c r="H26" i="1"/>
  <c r="H31" i="1"/>
  <c r="H32" i="1"/>
  <c r="H33" i="1"/>
  <c r="H34" i="1"/>
  <c r="H35" i="1"/>
  <c r="H36" i="1"/>
  <c r="H37" i="1"/>
  <c r="H38" i="1"/>
  <c r="H40" i="1"/>
  <c r="H41" i="1"/>
  <c r="H42" i="1"/>
  <c r="H50" i="1"/>
  <c r="H51" i="1"/>
  <c r="H52" i="1"/>
  <c r="H53" i="1"/>
  <c r="H54" i="1"/>
  <c r="H55" i="1"/>
  <c r="H9" i="1"/>
  <c r="H43" i="1" l="1"/>
  <c r="H56" i="1"/>
  <c r="H57" i="1" s="1"/>
  <c r="H44" i="1" l="1"/>
  <c r="H45" i="1"/>
  <c r="H58" i="1"/>
  <c r="H59" i="1" s="1"/>
  <c r="H60" i="1"/>
</calcChain>
</file>

<file path=xl/sharedStrings.xml><?xml version="1.0" encoding="utf-8"?>
<sst xmlns="http://schemas.openxmlformats.org/spreadsheetml/2006/main" count="133" uniqueCount="91">
  <si>
    <t>ÍTEM</t>
  </si>
  <si>
    <t>DESCRIPCIÓN</t>
  </si>
  <si>
    <t>UNIDAD</t>
  </si>
  <si>
    <t>CANT</t>
  </si>
  <si>
    <t>CONTROL DE ACCESO PEATONAL</t>
  </si>
  <si>
    <t>1.1</t>
  </si>
  <si>
    <t>Suministro e instalación control de acceso peatonal tipo pasillo con recolector de tarjetas salida</t>
  </si>
  <si>
    <t>UND</t>
  </si>
  <si>
    <t>1.2</t>
  </si>
  <si>
    <t>Suministro e instalación control de acceso peatonal tipo pasillo sin recolector de tarjetas entrada</t>
  </si>
  <si>
    <t>1.3</t>
  </si>
  <si>
    <t>Suministro e instalación lector biométrico para pasillos</t>
  </si>
  <si>
    <t>1.4</t>
  </si>
  <si>
    <t>Suministro e instalación controladora para control de acceso hasta 8 lectoras, incluye fuente</t>
  </si>
  <si>
    <t>1.5</t>
  </si>
  <si>
    <t>Suministro e instalación estación de trabajo para enrolamiento, incluye monitor, lector de huella y tarjeta</t>
  </si>
  <si>
    <t>1.6</t>
  </si>
  <si>
    <t>Suministro e instalación lector de cedulas</t>
  </si>
  <si>
    <t>1.7</t>
  </si>
  <si>
    <t>Tarjetas para control de acceso</t>
  </si>
  <si>
    <t>1.8</t>
  </si>
  <si>
    <t>Suministro e instalación equipos de rayos X</t>
  </si>
  <si>
    <t>1.9</t>
  </si>
  <si>
    <t>Suministro e instalación arco detector de metales</t>
  </si>
  <si>
    <t>CONTROL DE ACCESO VEHICULAR</t>
  </si>
  <si>
    <t>2.1</t>
  </si>
  <si>
    <t>Suministro e instalación de lector biométrico para talanqueras</t>
  </si>
  <si>
    <t>2.2</t>
  </si>
  <si>
    <t>Suministro e instalación de cámara fija LPR</t>
  </si>
  <si>
    <t>2.3</t>
  </si>
  <si>
    <t>Suministro e instalación de cámara fija bala exterior conductor</t>
  </si>
  <si>
    <t>2.4</t>
  </si>
  <si>
    <t xml:space="preserve">Suministro e instalación de sistema de bolardos electromecánicos </t>
  </si>
  <si>
    <t>2.5</t>
  </si>
  <si>
    <t>Suministro e instalación de pedestal sin recolector de tarjetas para entrada vehicular</t>
  </si>
  <si>
    <t>2.6</t>
  </si>
  <si>
    <t>Suministro e instalación de pedestal con recolector de tarjetas para entrada vehicular</t>
  </si>
  <si>
    <t>SOFTWARE Y ACCESORIOS CONTROL DE ACCESO</t>
  </si>
  <si>
    <t>3.1</t>
  </si>
  <si>
    <t>3.2</t>
  </si>
  <si>
    <t>Software control de visitantes</t>
  </si>
  <si>
    <t>SISTEMA DE CCTV</t>
  </si>
  <si>
    <t>Suministro e instalación de cámara domo PTZ 2 Mpx Zoom de 36X IR 200 mts</t>
  </si>
  <si>
    <t>Suministro e instalación de cámara fija tipo domo 4 Mpx para exterior</t>
  </si>
  <si>
    <t>Suministro e instalación de cámara fija tipo bala de 3 Mpx</t>
  </si>
  <si>
    <t>Suministro e instalación de controladora IP para cámaras PTZ</t>
  </si>
  <si>
    <t>Suministro e instalación de monitor industrial 43", incluye soporte</t>
  </si>
  <si>
    <t>Suministro e instalación de puesto de trabajo para operador, incluye silla ergonómica</t>
  </si>
  <si>
    <t>Suministro e instalación de estación de trabajo para operador de CCTV</t>
  </si>
  <si>
    <t>SERVIDOR Y COMUNICACIONES</t>
  </si>
  <si>
    <t>4.1</t>
  </si>
  <si>
    <t>Suministro e instalación de servidor CCTV, control de visitantes y control de acceso, incluye almacenamiento para 60 días</t>
  </si>
  <si>
    <t>4.2</t>
  </si>
  <si>
    <t>Suministro e instalación de switch de 24 puertos PoE administrable capa 3</t>
  </si>
  <si>
    <t>4.3</t>
  </si>
  <si>
    <t>OBRA CIVIL</t>
  </si>
  <si>
    <t>Brazo cámara</t>
  </si>
  <si>
    <t>Canalización en terreno duro incluye tubería PVC 2" y reposición de sitio</t>
  </si>
  <si>
    <t>ML</t>
  </si>
  <si>
    <t>Rack 42 ru, incluye multitoma y organizadores</t>
  </si>
  <si>
    <t>Cable UTP categoría 6a</t>
  </si>
  <si>
    <t>Tubo EMT 3/4 incluye accesorios</t>
  </si>
  <si>
    <t>Tubo IMC 3/4 incluye accesorios</t>
  </si>
  <si>
    <t>VALOR PARCIAL</t>
  </si>
  <si>
    <t>IVA</t>
  </si>
  <si>
    <t>V. SUMINISTRO</t>
  </si>
  <si>
    <t>V. IMPLEMENTACIÓN</t>
  </si>
  <si>
    <t>SUMINISTRO E IMPLEMENTACIÓN DE SISTEMAS DE SEGURIDAD EN NUEVA GUARDIA 
EN LA CUARTA BRIGADA DEL EJERCITO NACIONAL SEDE MEDELLÍN</t>
  </si>
  <si>
    <t>SUBTOTAL</t>
  </si>
  <si>
    <t>TOTAL</t>
  </si>
  <si>
    <t>ADMINISTRACION</t>
  </si>
  <si>
    <t>UTILIDAD</t>
  </si>
  <si>
    <t>IVA SOBRE UTILIDAD</t>
  </si>
  <si>
    <t>INFRAESTRUCTURA</t>
  </si>
  <si>
    <t>EQUIPOS</t>
  </si>
  <si>
    <t>ANEXO No. 2 – PROPUESTA ECONÓMICA</t>
  </si>
  <si>
    <t>4.4</t>
  </si>
  <si>
    <t>4.5</t>
  </si>
  <si>
    <t>4.6</t>
  </si>
  <si>
    <t>4.7</t>
  </si>
  <si>
    <t>4.8</t>
  </si>
  <si>
    <t>5.1</t>
  </si>
  <si>
    <t>5.2</t>
  </si>
  <si>
    <t>5.3</t>
  </si>
  <si>
    <t>Suministro e instalación de aire acondicionado 2TR minisplit</t>
  </si>
  <si>
    <t>Suministro e instalación de UPS de 10 kva tipo rack</t>
  </si>
  <si>
    <t>Software de control de acceso e integración VMS</t>
  </si>
  <si>
    <t>3.3</t>
  </si>
  <si>
    <t>Licencia para VMS Premium</t>
  </si>
  <si>
    <t>3.4</t>
  </si>
  <si>
    <t>Licencia para LPR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</si>
</sst>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_(&quot;$&quot;\ * #,##0.0_);_(&quot;$&quot;\ * \(#,##0.0\);_(&quot;$&quot;\ * &quot;-&quot;??_);_(@_)"/>
    <numFmt numFmtId="165" formatCode="_(&quot;$&quot;\ * #,##0_);_(&quot;$&quot;\ * \(#,##0\);_(&quot;$&quot;\ * &quot;-&quot;??_);_(@_)"/>
    <numFmt numFmtId="166" formatCode="_(&quot;$&quot;\ * #,##0.0_);_(&quot;$&quot;\ * \(#,##0.0\);_(&quot;$&quot;\ * &quot;-&quot;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65" fontId="0" fillId="0" borderId="1" xfId="1" applyNumberFormat="1" applyFont="1" applyBorder="1"/>
    <xf numFmtId="0" fontId="4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5" fontId="0" fillId="2" borderId="1" xfId="1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165" fontId="0" fillId="0" borderId="1" xfId="1" applyNumberFormat="1" applyFont="1" applyFill="1" applyBorder="1"/>
    <xf numFmtId="164" fontId="0" fillId="0" borderId="1" xfId="1" applyNumberFormat="1" applyFont="1" applyBorder="1"/>
    <xf numFmtId="9" fontId="3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165" fontId="5" fillId="0" borderId="0" xfId="1" applyNumberFormat="1" applyFont="1" applyBorder="1"/>
    <xf numFmtId="0" fontId="0" fillId="2" borderId="1" xfId="0" applyFont="1" applyFill="1" applyBorder="1"/>
    <xf numFmtId="0" fontId="0" fillId="0" borderId="0" xfId="0" applyFont="1"/>
    <xf numFmtId="165" fontId="0" fillId="0" borderId="1" xfId="0" applyNumberFormat="1" applyFont="1" applyBorder="1"/>
    <xf numFmtId="166" fontId="0" fillId="0" borderId="1" xfId="0" applyNumberFormat="1" applyFont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0"/>
  <sheetViews>
    <sheetView tabSelected="1" zoomScale="91" zoomScaleNormal="91" workbookViewId="0">
      <selection activeCell="I12" sqref="I12"/>
    </sheetView>
  </sheetViews>
  <sheetFormatPr baseColWidth="10" defaultRowHeight="12.75" x14ac:dyDescent="0.2"/>
  <cols>
    <col min="1" max="1" width="4.85546875" style="11" customWidth="1"/>
    <col min="2" max="2" width="6.85546875" style="11" customWidth="1"/>
    <col min="3" max="3" width="53.140625" style="11" customWidth="1"/>
    <col min="4" max="4" width="9" style="11" customWidth="1"/>
    <col min="5" max="5" width="8.5703125" style="11" customWidth="1"/>
    <col min="6" max="6" width="15.140625" style="11" customWidth="1"/>
    <col min="7" max="7" width="20.7109375" style="11" customWidth="1"/>
    <col min="8" max="8" width="16.42578125" style="11" customWidth="1"/>
    <col min="9" max="16384" width="11.42578125" style="11"/>
  </cols>
  <sheetData>
    <row r="2" spans="2:8" ht="15" customHeight="1" x14ac:dyDescent="0.2">
      <c r="B2" s="28" t="s">
        <v>75</v>
      </c>
      <c r="C2" s="29"/>
      <c r="D2" s="29"/>
      <c r="E2" s="29"/>
      <c r="F2" s="29"/>
      <c r="G2" s="29"/>
      <c r="H2" s="30"/>
    </row>
    <row r="3" spans="2:8" ht="27" customHeight="1" x14ac:dyDescent="0.2">
      <c r="B3" s="26" t="s">
        <v>67</v>
      </c>
      <c r="C3" s="27"/>
      <c r="D3" s="27"/>
      <c r="E3" s="27"/>
      <c r="F3" s="27"/>
      <c r="G3" s="27"/>
      <c r="H3" s="27"/>
    </row>
    <row r="4" spans="2:8" ht="15" x14ac:dyDescent="0.2">
      <c r="B4" s="20"/>
      <c r="C4" s="21"/>
      <c r="D4" s="21"/>
      <c r="E4" s="21"/>
      <c r="F4" s="21"/>
      <c r="G4" s="21"/>
      <c r="H4" s="21"/>
    </row>
    <row r="5" spans="2:8" ht="15" x14ac:dyDescent="0.2">
      <c r="B5" s="26" t="s">
        <v>74</v>
      </c>
      <c r="C5" s="26"/>
      <c r="D5" s="26"/>
      <c r="E5" s="26"/>
      <c r="F5" s="26"/>
      <c r="G5" s="26"/>
      <c r="H5" s="26"/>
    </row>
    <row r="6" spans="2:8" ht="15" x14ac:dyDescent="0.2">
      <c r="B6" s="20"/>
      <c r="C6" s="21"/>
      <c r="D6" s="21"/>
      <c r="E6" s="21"/>
      <c r="F6" s="21"/>
      <c r="G6" s="21"/>
      <c r="H6" s="21"/>
    </row>
    <row r="7" spans="2:8" ht="15" x14ac:dyDescent="0.2">
      <c r="B7" s="4" t="s">
        <v>0</v>
      </c>
      <c r="C7" s="4" t="s">
        <v>1</v>
      </c>
      <c r="D7" s="4" t="s">
        <v>2</v>
      </c>
      <c r="E7" s="4" t="s">
        <v>3</v>
      </c>
      <c r="F7" s="4" t="s">
        <v>65</v>
      </c>
      <c r="G7" s="4" t="s">
        <v>66</v>
      </c>
      <c r="H7" s="4" t="s">
        <v>63</v>
      </c>
    </row>
    <row r="8" spans="2:8" ht="15" x14ac:dyDescent="0.25">
      <c r="B8" s="4">
        <v>1</v>
      </c>
      <c r="C8" s="4" t="s">
        <v>4</v>
      </c>
      <c r="D8" s="5"/>
      <c r="E8" s="5"/>
      <c r="F8" s="16"/>
      <c r="G8" s="16"/>
      <c r="H8" s="16"/>
    </row>
    <row r="9" spans="2:8" ht="31.5" customHeight="1" x14ac:dyDescent="0.25">
      <c r="B9" s="1" t="s">
        <v>5</v>
      </c>
      <c r="C9" s="22" t="s">
        <v>6</v>
      </c>
      <c r="D9" s="1" t="s">
        <v>7</v>
      </c>
      <c r="E9" s="1">
        <v>1</v>
      </c>
      <c r="F9" s="2"/>
      <c r="G9" s="2"/>
      <c r="H9" s="2">
        <f>F9+G9</f>
        <v>0</v>
      </c>
    </row>
    <row r="10" spans="2:8" ht="30" x14ac:dyDescent="0.25">
      <c r="B10" s="1" t="s">
        <v>8</v>
      </c>
      <c r="C10" s="22" t="s">
        <v>9</v>
      </c>
      <c r="D10" s="1" t="s">
        <v>7</v>
      </c>
      <c r="E10" s="1">
        <v>1</v>
      </c>
      <c r="F10" s="2"/>
      <c r="G10" s="2"/>
      <c r="H10" s="2">
        <f t="shared" ref="H10:H55" si="0">F10+G10</f>
        <v>0</v>
      </c>
    </row>
    <row r="11" spans="2:8" ht="15" x14ac:dyDescent="0.25">
      <c r="B11" s="1" t="s">
        <v>10</v>
      </c>
      <c r="C11" s="22" t="s">
        <v>11</v>
      </c>
      <c r="D11" s="1" t="s">
        <v>7</v>
      </c>
      <c r="E11" s="1">
        <v>2</v>
      </c>
      <c r="F11" s="2"/>
      <c r="G11" s="2"/>
      <c r="H11" s="2">
        <f t="shared" si="0"/>
        <v>0</v>
      </c>
    </row>
    <row r="12" spans="2:8" ht="30" x14ac:dyDescent="0.25">
      <c r="B12" s="1" t="s">
        <v>12</v>
      </c>
      <c r="C12" s="22" t="s">
        <v>13</v>
      </c>
      <c r="D12" s="1" t="s">
        <v>7</v>
      </c>
      <c r="E12" s="1">
        <v>1</v>
      </c>
      <c r="F12" s="2"/>
      <c r="G12" s="2"/>
      <c r="H12" s="2">
        <f t="shared" si="0"/>
        <v>0</v>
      </c>
    </row>
    <row r="13" spans="2:8" ht="30" x14ac:dyDescent="0.25">
      <c r="B13" s="1" t="s">
        <v>14</v>
      </c>
      <c r="C13" s="22" t="s">
        <v>15</v>
      </c>
      <c r="D13" s="1" t="s">
        <v>7</v>
      </c>
      <c r="E13" s="1">
        <v>3</v>
      </c>
      <c r="F13" s="2"/>
      <c r="G13" s="2"/>
      <c r="H13" s="2">
        <f t="shared" si="0"/>
        <v>0</v>
      </c>
    </row>
    <row r="14" spans="2:8" ht="15" x14ac:dyDescent="0.25">
      <c r="B14" s="1" t="s">
        <v>16</v>
      </c>
      <c r="C14" s="22" t="s">
        <v>17</v>
      </c>
      <c r="D14" s="1" t="s">
        <v>7</v>
      </c>
      <c r="E14" s="1">
        <v>3</v>
      </c>
      <c r="F14" s="2"/>
      <c r="G14" s="2"/>
      <c r="H14" s="2">
        <f t="shared" si="0"/>
        <v>0</v>
      </c>
    </row>
    <row r="15" spans="2:8" ht="15" x14ac:dyDescent="0.25">
      <c r="B15" s="1" t="s">
        <v>18</v>
      </c>
      <c r="C15" s="22" t="s">
        <v>19</v>
      </c>
      <c r="D15" s="1" t="s">
        <v>7</v>
      </c>
      <c r="E15" s="1">
        <v>2000</v>
      </c>
      <c r="F15" s="2"/>
      <c r="G15" s="2"/>
      <c r="H15" s="2">
        <f t="shared" si="0"/>
        <v>0</v>
      </c>
    </row>
    <row r="16" spans="2:8" ht="15" x14ac:dyDescent="0.25">
      <c r="B16" s="1" t="s">
        <v>20</v>
      </c>
      <c r="C16" s="22" t="s">
        <v>21</v>
      </c>
      <c r="D16" s="1" t="s">
        <v>7</v>
      </c>
      <c r="E16" s="1">
        <v>2</v>
      </c>
      <c r="F16" s="2"/>
      <c r="G16" s="2"/>
      <c r="H16" s="2">
        <f t="shared" si="0"/>
        <v>0</v>
      </c>
    </row>
    <row r="17" spans="2:8" ht="15" x14ac:dyDescent="0.25">
      <c r="B17" s="1" t="s">
        <v>22</v>
      </c>
      <c r="C17" s="22" t="s">
        <v>23</v>
      </c>
      <c r="D17" s="1" t="s">
        <v>7</v>
      </c>
      <c r="E17" s="1">
        <v>2</v>
      </c>
      <c r="F17" s="2"/>
      <c r="G17" s="2"/>
      <c r="H17" s="2">
        <f t="shared" si="0"/>
        <v>0</v>
      </c>
    </row>
    <row r="18" spans="2:8" ht="15" x14ac:dyDescent="0.25">
      <c r="B18" s="4">
        <v>2</v>
      </c>
      <c r="C18" s="4" t="s">
        <v>24</v>
      </c>
      <c r="D18" s="5"/>
      <c r="E18" s="5"/>
      <c r="F18" s="6"/>
      <c r="G18" s="6"/>
      <c r="H18" s="6"/>
    </row>
    <row r="19" spans="2:8" ht="30" x14ac:dyDescent="0.25">
      <c r="B19" s="1" t="s">
        <v>25</v>
      </c>
      <c r="C19" s="22" t="s">
        <v>26</v>
      </c>
      <c r="D19" s="1" t="s">
        <v>7</v>
      </c>
      <c r="E19" s="1">
        <v>2</v>
      </c>
      <c r="F19" s="2"/>
      <c r="G19" s="2"/>
      <c r="H19" s="2">
        <f t="shared" si="0"/>
        <v>0</v>
      </c>
    </row>
    <row r="20" spans="2:8" ht="15" x14ac:dyDescent="0.25">
      <c r="B20" s="1" t="s">
        <v>27</v>
      </c>
      <c r="C20" s="22" t="s">
        <v>28</v>
      </c>
      <c r="D20" s="1" t="s">
        <v>7</v>
      </c>
      <c r="E20" s="1">
        <v>2</v>
      </c>
      <c r="F20" s="2"/>
      <c r="G20" s="2"/>
      <c r="H20" s="2">
        <f t="shared" si="0"/>
        <v>0</v>
      </c>
    </row>
    <row r="21" spans="2:8" ht="30" x14ac:dyDescent="0.25">
      <c r="B21" s="1" t="s">
        <v>29</v>
      </c>
      <c r="C21" s="22" t="s">
        <v>30</v>
      </c>
      <c r="D21" s="1" t="s">
        <v>7</v>
      </c>
      <c r="E21" s="1">
        <v>2</v>
      </c>
      <c r="F21" s="2"/>
      <c r="G21" s="2"/>
      <c r="H21" s="2">
        <f t="shared" si="0"/>
        <v>0</v>
      </c>
    </row>
    <row r="22" spans="2:8" ht="30" x14ac:dyDescent="0.25">
      <c r="B22" s="1" t="s">
        <v>31</v>
      </c>
      <c r="C22" s="22" t="s">
        <v>32</v>
      </c>
      <c r="D22" s="1" t="s">
        <v>7</v>
      </c>
      <c r="E22" s="1">
        <v>4</v>
      </c>
      <c r="F22" s="2"/>
      <c r="G22" s="2"/>
      <c r="H22" s="2">
        <f t="shared" si="0"/>
        <v>0</v>
      </c>
    </row>
    <row r="23" spans="2:8" ht="30" x14ac:dyDescent="0.25">
      <c r="B23" s="1" t="s">
        <v>33</v>
      </c>
      <c r="C23" s="22" t="s">
        <v>34</v>
      </c>
      <c r="D23" s="1" t="s">
        <v>7</v>
      </c>
      <c r="E23" s="1">
        <v>1</v>
      </c>
      <c r="F23" s="2"/>
      <c r="G23" s="2"/>
      <c r="H23" s="2">
        <f t="shared" si="0"/>
        <v>0</v>
      </c>
    </row>
    <row r="24" spans="2:8" ht="30" x14ac:dyDescent="0.25">
      <c r="B24" s="1" t="s">
        <v>35</v>
      </c>
      <c r="C24" s="22" t="s">
        <v>36</v>
      </c>
      <c r="D24" s="1" t="s">
        <v>7</v>
      </c>
      <c r="E24" s="1">
        <v>1</v>
      </c>
      <c r="F24" s="2"/>
      <c r="G24" s="2"/>
      <c r="H24" s="2">
        <f t="shared" si="0"/>
        <v>0</v>
      </c>
    </row>
    <row r="25" spans="2:8" ht="15" x14ac:dyDescent="0.25">
      <c r="B25" s="4">
        <v>3</v>
      </c>
      <c r="C25" s="4" t="s">
        <v>37</v>
      </c>
      <c r="D25" s="5"/>
      <c r="E25" s="5"/>
      <c r="F25" s="6"/>
      <c r="G25" s="6"/>
      <c r="H25" s="6"/>
    </row>
    <row r="26" spans="2:8" ht="18.75" customHeight="1" x14ac:dyDescent="0.25">
      <c r="B26" s="1" t="s">
        <v>38</v>
      </c>
      <c r="C26" s="22" t="s">
        <v>86</v>
      </c>
      <c r="D26" s="1" t="s">
        <v>7</v>
      </c>
      <c r="E26" s="1">
        <v>1</v>
      </c>
      <c r="F26" s="2"/>
      <c r="G26" s="2"/>
      <c r="H26" s="2">
        <f t="shared" si="0"/>
        <v>0</v>
      </c>
    </row>
    <row r="27" spans="2:8" ht="15" x14ac:dyDescent="0.25">
      <c r="B27" s="1" t="s">
        <v>39</v>
      </c>
      <c r="C27" s="22" t="s">
        <v>40</v>
      </c>
      <c r="D27" s="1" t="s">
        <v>7</v>
      </c>
      <c r="E27" s="1">
        <v>1</v>
      </c>
      <c r="F27" s="2"/>
      <c r="G27" s="2"/>
      <c r="H27" s="2">
        <f t="shared" si="0"/>
        <v>0</v>
      </c>
    </row>
    <row r="28" spans="2:8" ht="15" x14ac:dyDescent="0.25">
      <c r="B28" s="1" t="s">
        <v>87</v>
      </c>
      <c r="C28" s="22" t="s">
        <v>88</v>
      </c>
      <c r="D28" s="1" t="s">
        <v>7</v>
      </c>
      <c r="E28" s="1">
        <v>10</v>
      </c>
      <c r="F28" s="2"/>
      <c r="G28" s="2"/>
      <c r="H28" s="2">
        <f t="shared" si="0"/>
        <v>0</v>
      </c>
    </row>
    <row r="29" spans="2:8" ht="15" x14ac:dyDescent="0.25">
      <c r="B29" s="1" t="s">
        <v>89</v>
      </c>
      <c r="C29" s="22" t="s">
        <v>90</v>
      </c>
      <c r="D29" s="1" t="s">
        <v>7</v>
      </c>
      <c r="E29" s="1">
        <v>2</v>
      </c>
      <c r="F29" s="2"/>
      <c r="G29" s="2"/>
      <c r="H29" s="2">
        <f t="shared" si="0"/>
        <v>0</v>
      </c>
    </row>
    <row r="30" spans="2:8" ht="15" x14ac:dyDescent="0.25">
      <c r="B30" s="25">
        <v>4</v>
      </c>
      <c r="C30" s="4" t="s">
        <v>41</v>
      </c>
      <c r="D30" s="5"/>
      <c r="E30" s="5"/>
      <c r="F30" s="6"/>
      <c r="G30" s="6"/>
      <c r="H30" s="6"/>
    </row>
    <row r="31" spans="2:8" ht="30" x14ac:dyDescent="0.25">
      <c r="B31" s="7" t="s">
        <v>50</v>
      </c>
      <c r="C31" s="22" t="s">
        <v>42</v>
      </c>
      <c r="D31" s="1" t="s">
        <v>7</v>
      </c>
      <c r="E31" s="1">
        <v>2</v>
      </c>
      <c r="F31" s="2"/>
      <c r="G31" s="2"/>
      <c r="H31" s="2">
        <f t="shared" si="0"/>
        <v>0</v>
      </c>
    </row>
    <row r="32" spans="2:8" ht="30" x14ac:dyDescent="0.25">
      <c r="B32" s="7" t="s">
        <v>52</v>
      </c>
      <c r="C32" s="22" t="s">
        <v>43</v>
      </c>
      <c r="D32" s="1" t="s">
        <v>7</v>
      </c>
      <c r="E32" s="1">
        <v>1</v>
      </c>
      <c r="F32" s="2"/>
      <c r="G32" s="2"/>
      <c r="H32" s="2">
        <f t="shared" si="0"/>
        <v>0</v>
      </c>
    </row>
    <row r="33" spans="1:10" ht="15" x14ac:dyDescent="0.25">
      <c r="B33" s="7" t="s">
        <v>54</v>
      </c>
      <c r="C33" s="22" t="s">
        <v>44</v>
      </c>
      <c r="D33" s="1" t="s">
        <v>7</v>
      </c>
      <c r="E33" s="1">
        <v>2</v>
      </c>
      <c r="F33" s="2"/>
      <c r="G33" s="2"/>
      <c r="H33" s="2">
        <f t="shared" si="0"/>
        <v>0</v>
      </c>
    </row>
    <row r="34" spans="1:10" ht="30" x14ac:dyDescent="0.25">
      <c r="B34" s="7" t="s">
        <v>76</v>
      </c>
      <c r="C34" s="22" t="s">
        <v>45</v>
      </c>
      <c r="D34" s="1" t="s">
        <v>7</v>
      </c>
      <c r="E34" s="1">
        <v>1</v>
      </c>
      <c r="F34" s="2"/>
      <c r="G34" s="2"/>
      <c r="H34" s="2">
        <f t="shared" si="0"/>
        <v>0</v>
      </c>
    </row>
    <row r="35" spans="1:10" ht="30" x14ac:dyDescent="0.25">
      <c r="B35" s="7" t="s">
        <v>77</v>
      </c>
      <c r="C35" s="22" t="s">
        <v>46</v>
      </c>
      <c r="D35" s="1" t="s">
        <v>7</v>
      </c>
      <c r="E35" s="1">
        <v>2</v>
      </c>
      <c r="F35" s="2"/>
      <c r="G35" s="2"/>
      <c r="H35" s="2">
        <f t="shared" si="0"/>
        <v>0</v>
      </c>
    </row>
    <row r="36" spans="1:10" ht="30" x14ac:dyDescent="0.25">
      <c r="B36" s="7" t="s">
        <v>78</v>
      </c>
      <c r="C36" s="22" t="s">
        <v>84</v>
      </c>
      <c r="D36" s="1" t="s">
        <v>7</v>
      </c>
      <c r="E36" s="1">
        <v>1</v>
      </c>
      <c r="F36" s="2"/>
      <c r="G36" s="2"/>
      <c r="H36" s="2">
        <f t="shared" si="0"/>
        <v>0</v>
      </c>
    </row>
    <row r="37" spans="1:10" ht="30" x14ac:dyDescent="0.25">
      <c r="B37" s="7" t="s">
        <v>79</v>
      </c>
      <c r="C37" s="22" t="s">
        <v>47</v>
      </c>
      <c r="D37" s="1" t="s">
        <v>7</v>
      </c>
      <c r="E37" s="1">
        <v>1</v>
      </c>
      <c r="F37" s="2"/>
      <c r="G37" s="2"/>
      <c r="H37" s="2">
        <f t="shared" si="0"/>
        <v>0</v>
      </c>
    </row>
    <row r="38" spans="1:10" ht="30" x14ac:dyDescent="0.25">
      <c r="B38" s="7" t="s">
        <v>80</v>
      </c>
      <c r="C38" s="23" t="s">
        <v>48</v>
      </c>
      <c r="D38" s="7" t="s">
        <v>7</v>
      </c>
      <c r="E38" s="7">
        <v>1</v>
      </c>
      <c r="F38" s="8"/>
      <c r="G38" s="8"/>
      <c r="H38" s="8">
        <f t="shared" si="0"/>
        <v>0</v>
      </c>
    </row>
    <row r="39" spans="1:10" ht="15" x14ac:dyDescent="0.25">
      <c r="B39" s="25">
        <v>5</v>
      </c>
      <c r="C39" s="24" t="s">
        <v>49</v>
      </c>
      <c r="D39" s="5"/>
      <c r="E39" s="5"/>
      <c r="F39" s="6"/>
      <c r="G39" s="6"/>
      <c r="H39" s="6"/>
    </row>
    <row r="40" spans="1:10" ht="45" x14ac:dyDescent="0.25">
      <c r="B40" s="7" t="s">
        <v>81</v>
      </c>
      <c r="C40" s="22" t="s">
        <v>51</v>
      </c>
      <c r="D40" s="1" t="s">
        <v>7</v>
      </c>
      <c r="E40" s="1">
        <v>1</v>
      </c>
      <c r="F40" s="2"/>
      <c r="G40" s="2"/>
      <c r="H40" s="2">
        <f t="shared" si="0"/>
        <v>0</v>
      </c>
    </row>
    <row r="41" spans="1:10" ht="30" x14ac:dyDescent="0.25">
      <c r="B41" s="7" t="s">
        <v>82</v>
      </c>
      <c r="C41" s="22" t="s">
        <v>53</v>
      </c>
      <c r="D41" s="1" t="s">
        <v>7</v>
      </c>
      <c r="E41" s="1">
        <v>1</v>
      </c>
      <c r="F41" s="2"/>
      <c r="G41" s="2"/>
      <c r="H41" s="2">
        <f t="shared" si="0"/>
        <v>0</v>
      </c>
    </row>
    <row r="42" spans="1:10" ht="15" x14ac:dyDescent="0.25">
      <c r="B42" s="7" t="s">
        <v>83</v>
      </c>
      <c r="C42" s="22" t="s">
        <v>85</v>
      </c>
      <c r="D42" s="1" t="s">
        <v>7</v>
      </c>
      <c r="E42" s="1">
        <v>1</v>
      </c>
      <c r="F42" s="2"/>
      <c r="G42" s="2"/>
      <c r="H42" s="2">
        <f t="shared" si="0"/>
        <v>0</v>
      </c>
    </row>
    <row r="43" spans="1:10" ht="15" x14ac:dyDescent="0.25">
      <c r="A43" s="12"/>
      <c r="B43" s="3"/>
      <c r="C43" s="35" t="s">
        <v>68</v>
      </c>
      <c r="D43" s="35"/>
      <c r="E43" s="35"/>
      <c r="F43" s="35"/>
      <c r="G43" s="35"/>
      <c r="H43" s="2">
        <f>SUM(H9:H42)</f>
        <v>0</v>
      </c>
      <c r="I43" s="12"/>
      <c r="J43" s="12"/>
    </row>
    <row r="44" spans="1:10" ht="15" x14ac:dyDescent="0.25">
      <c r="A44" s="12"/>
      <c r="B44" s="3"/>
      <c r="C44" s="35" t="s">
        <v>64</v>
      </c>
      <c r="D44" s="35"/>
      <c r="E44" s="35"/>
      <c r="F44" s="35"/>
      <c r="G44" s="35"/>
      <c r="H44" s="2">
        <f>H43*0.19</f>
        <v>0</v>
      </c>
      <c r="I44" s="12"/>
      <c r="J44" s="12"/>
    </row>
    <row r="45" spans="1:10" ht="15" x14ac:dyDescent="0.25">
      <c r="A45" s="12"/>
      <c r="B45" s="3"/>
      <c r="C45" s="35" t="s">
        <v>69</v>
      </c>
      <c r="D45" s="35"/>
      <c r="E45" s="35"/>
      <c r="F45" s="35"/>
      <c r="G45" s="35"/>
      <c r="H45" s="2">
        <f>H43+H44</f>
        <v>0</v>
      </c>
      <c r="I45" s="12"/>
      <c r="J45" s="12"/>
    </row>
    <row r="46" spans="1:10" x14ac:dyDescent="0.2">
      <c r="A46" s="12"/>
      <c r="B46" s="13"/>
      <c r="C46" s="14"/>
      <c r="D46" s="13"/>
      <c r="E46" s="13"/>
      <c r="F46" s="15"/>
      <c r="G46" s="15"/>
      <c r="H46" s="15"/>
      <c r="I46" s="12"/>
      <c r="J46" s="12"/>
    </row>
    <row r="47" spans="1:10" ht="15" customHeight="1" x14ac:dyDescent="0.2">
      <c r="A47" s="12"/>
      <c r="B47" s="31" t="s">
        <v>73</v>
      </c>
      <c r="C47" s="31"/>
      <c r="D47" s="31"/>
      <c r="E47" s="31"/>
      <c r="F47" s="31"/>
      <c r="G47" s="31"/>
      <c r="H47" s="31"/>
      <c r="I47" s="12"/>
      <c r="J47" s="12"/>
    </row>
    <row r="48" spans="1:10" x14ac:dyDescent="0.2">
      <c r="A48" s="12"/>
      <c r="B48" s="13"/>
      <c r="C48" s="14"/>
      <c r="D48" s="13"/>
      <c r="E48" s="13"/>
      <c r="F48" s="15"/>
      <c r="G48" s="15"/>
      <c r="H48" s="15"/>
      <c r="I48" s="12"/>
      <c r="J48" s="12"/>
    </row>
    <row r="49" spans="2:8" ht="15" x14ac:dyDescent="0.25">
      <c r="B49" s="4">
        <v>1</v>
      </c>
      <c r="C49" s="4" t="s">
        <v>55</v>
      </c>
      <c r="D49" s="5"/>
      <c r="E49" s="5"/>
      <c r="F49" s="6"/>
      <c r="G49" s="6"/>
      <c r="H49" s="6"/>
    </row>
    <row r="50" spans="2:8" ht="15" x14ac:dyDescent="0.25">
      <c r="B50" s="1" t="s">
        <v>5</v>
      </c>
      <c r="C50" s="22" t="s">
        <v>56</v>
      </c>
      <c r="D50" s="1" t="s">
        <v>7</v>
      </c>
      <c r="E50" s="1">
        <v>2</v>
      </c>
      <c r="F50" s="2"/>
      <c r="G50" s="2"/>
      <c r="H50" s="2">
        <f t="shared" si="0"/>
        <v>0</v>
      </c>
    </row>
    <row r="51" spans="2:8" ht="30" x14ac:dyDescent="0.25">
      <c r="B51" s="1" t="s">
        <v>8</v>
      </c>
      <c r="C51" s="22" t="s">
        <v>57</v>
      </c>
      <c r="D51" s="1" t="s">
        <v>58</v>
      </c>
      <c r="E51" s="1">
        <v>20</v>
      </c>
      <c r="F51" s="2"/>
      <c r="G51" s="2"/>
      <c r="H51" s="2">
        <f t="shared" si="0"/>
        <v>0</v>
      </c>
    </row>
    <row r="52" spans="2:8" ht="15" x14ac:dyDescent="0.25">
      <c r="B52" s="1" t="s">
        <v>10</v>
      </c>
      <c r="C52" s="22" t="s">
        <v>59</v>
      </c>
      <c r="D52" s="1" t="s">
        <v>7</v>
      </c>
      <c r="E52" s="1">
        <v>1</v>
      </c>
      <c r="F52" s="2"/>
      <c r="G52" s="2"/>
      <c r="H52" s="2">
        <f t="shared" si="0"/>
        <v>0</v>
      </c>
    </row>
    <row r="53" spans="2:8" ht="15" x14ac:dyDescent="0.25">
      <c r="B53" s="1" t="s">
        <v>12</v>
      </c>
      <c r="C53" s="22" t="s">
        <v>60</v>
      </c>
      <c r="D53" s="1" t="s">
        <v>58</v>
      </c>
      <c r="E53" s="1">
        <v>305</v>
      </c>
      <c r="F53" s="2"/>
      <c r="G53" s="2"/>
      <c r="H53" s="2">
        <f t="shared" si="0"/>
        <v>0</v>
      </c>
    </row>
    <row r="54" spans="2:8" ht="15" x14ac:dyDescent="0.25">
      <c r="B54" s="1" t="s">
        <v>14</v>
      </c>
      <c r="C54" s="22" t="s">
        <v>61</v>
      </c>
      <c r="D54" s="1" t="s">
        <v>58</v>
      </c>
      <c r="E54" s="1">
        <v>100</v>
      </c>
      <c r="F54" s="2"/>
      <c r="G54" s="2"/>
      <c r="H54" s="2">
        <f t="shared" si="0"/>
        <v>0</v>
      </c>
    </row>
    <row r="55" spans="2:8" ht="15" x14ac:dyDescent="0.25">
      <c r="B55" s="1" t="s">
        <v>16</v>
      </c>
      <c r="C55" s="22" t="s">
        <v>62</v>
      </c>
      <c r="D55" s="1" t="s">
        <v>58</v>
      </c>
      <c r="E55" s="1">
        <v>100</v>
      </c>
      <c r="F55" s="2"/>
      <c r="G55" s="2"/>
      <c r="H55" s="2">
        <f t="shared" si="0"/>
        <v>0</v>
      </c>
    </row>
    <row r="56" spans="2:8" ht="15" x14ac:dyDescent="0.25">
      <c r="B56" s="17"/>
      <c r="C56" s="36" t="s">
        <v>68</v>
      </c>
      <c r="D56" s="37"/>
      <c r="E56" s="37"/>
      <c r="F56" s="37"/>
      <c r="G56" s="38"/>
      <c r="H56" s="18">
        <f>SUM(H50:H55)</f>
        <v>0</v>
      </c>
    </row>
    <row r="57" spans="2:8" ht="15" x14ac:dyDescent="0.25">
      <c r="B57" s="17"/>
      <c r="C57" s="36" t="s">
        <v>70</v>
      </c>
      <c r="D57" s="37"/>
      <c r="E57" s="37"/>
      <c r="F57" s="37"/>
      <c r="G57" s="10">
        <v>0</v>
      </c>
      <c r="H57" s="2">
        <f>H56*G57</f>
        <v>0</v>
      </c>
    </row>
    <row r="58" spans="2:8" ht="15" x14ac:dyDescent="0.25">
      <c r="B58" s="17"/>
      <c r="C58" s="36" t="s">
        <v>71</v>
      </c>
      <c r="D58" s="37"/>
      <c r="E58" s="37"/>
      <c r="F58" s="37"/>
      <c r="G58" s="10">
        <v>0</v>
      </c>
      <c r="H58" s="2">
        <f>H56*G58</f>
        <v>0</v>
      </c>
    </row>
    <row r="59" spans="2:8" ht="15" x14ac:dyDescent="0.25">
      <c r="B59" s="17"/>
      <c r="C59" s="36" t="s">
        <v>72</v>
      </c>
      <c r="D59" s="37"/>
      <c r="E59" s="37"/>
      <c r="F59" s="37"/>
      <c r="G59" s="38"/>
      <c r="H59" s="9">
        <f>H58*0.19</f>
        <v>0</v>
      </c>
    </row>
    <row r="60" spans="2:8" ht="15" x14ac:dyDescent="0.25">
      <c r="B60" s="17"/>
      <c r="C60" s="32" t="s">
        <v>69</v>
      </c>
      <c r="D60" s="33"/>
      <c r="E60" s="33"/>
      <c r="F60" s="33"/>
      <c r="G60" s="34"/>
      <c r="H60" s="19">
        <f>H56+H57+H58+H59</f>
        <v>0</v>
      </c>
    </row>
  </sheetData>
  <mergeCells count="12">
    <mergeCell ref="B3:H3"/>
    <mergeCell ref="B2:H2"/>
    <mergeCell ref="B47:H47"/>
    <mergeCell ref="B5:H5"/>
    <mergeCell ref="C60:G60"/>
    <mergeCell ref="C43:G43"/>
    <mergeCell ref="C44:G44"/>
    <mergeCell ref="C45:G45"/>
    <mergeCell ref="C56:G56"/>
    <mergeCell ref="C59:G59"/>
    <mergeCell ref="C57:F57"/>
    <mergeCell ref="C58:F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Prop Económica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Jorge Montoya Sanchez</cp:lastModifiedBy>
  <dcterms:created xsi:type="dcterms:W3CDTF">2017-10-24T15:23:14Z</dcterms:created>
  <dcterms:modified xsi:type="dcterms:W3CDTF">2017-11-25T18:07:52Z</dcterms:modified>
</cp:coreProperties>
</file>