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sluengas\Documents\Sonia Luengas\2017\Procesos\Transporte\Alianza 2017\alianza 2017\Proceso\"/>
    </mc:Choice>
  </mc:AlternateContent>
  <bookViews>
    <workbookView xWindow="600" yWindow="45" windowWidth="14115" windowHeight="7995"/>
  </bookViews>
  <sheets>
    <sheet name="Matriz" sheetId="5" r:id="rId1"/>
    <sheet name="Instrucciones" sheetId="6" r:id="rId2"/>
    <sheet name="1" sheetId="1" r:id="rId3"/>
    <sheet name="2" sheetId="4" r:id="rId4"/>
    <sheet name="Hoja2" sheetId="7" r:id="rId5"/>
  </sheets>
  <externalReferences>
    <externalReference r:id="rId6"/>
  </externalReferences>
  <definedNames>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52511"/>
</workbook>
</file>

<file path=xl/calcChain.xml><?xml version="1.0" encoding="utf-8"?>
<calcChain xmlns="http://schemas.openxmlformats.org/spreadsheetml/2006/main">
  <c r="J46" i="5" l="1"/>
  <c r="K46" i="5" s="1"/>
  <c r="J45" i="5"/>
  <c r="K45" i="5" s="1"/>
  <c r="J30" i="5"/>
  <c r="K30" i="5" s="1"/>
  <c r="J32" i="5"/>
  <c r="K32" i="5" s="1"/>
  <c r="J31" i="5"/>
  <c r="K31" i="5" s="1"/>
  <c r="J48" i="5"/>
  <c r="K48" i="5" s="1"/>
  <c r="J47" i="5"/>
  <c r="K47" i="5" s="1"/>
  <c r="J28" i="5"/>
  <c r="K28" i="5" s="1"/>
  <c r="J27" i="5"/>
  <c r="K27" i="5" s="1"/>
  <c r="J26" i="5"/>
  <c r="K26" i="5" s="1"/>
  <c r="J25" i="5"/>
  <c r="K25" i="5" s="1"/>
  <c r="J24" i="5"/>
  <c r="K24" i="5" s="1"/>
  <c r="J23" i="5"/>
  <c r="K23" i="5" s="1"/>
  <c r="J20" i="5"/>
  <c r="K20" i="5" s="1"/>
  <c r="J22" i="5"/>
  <c r="K22" i="5" s="1"/>
  <c r="J21" i="5"/>
  <c r="K21" i="5" s="1"/>
  <c r="J19" i="5"/>
  <c r="K19" i="5" s="1"/>
  <c r="J18" i="5"/>
  <c r="K18" i="5" s="1"/>
  <c r="J17" i="5"/>
  <c r="K17" i="5" s="1"/>
  <c r="J44" i="5" l="1"/>
  <c r="K44" i="5" s="1"/>
  <c r="J42" i="5"/>
  <c r="K42" i="5" s="1"/>
  <c r="J43" i="5" l="1"/>
  <c r="K43" i="5" s="1"/>
  <c r="J14" i="5"/>
  <c r="K14" i="5" s="1"/>
  <c r="J15" i="5"/>
  <c r="K15" i="5" s="1"/>
  <c r="J16" i="5"/>
  <c r="K16" i="5" s="1"/>
  <c r="J29" i="5"/>
  <c r="K29" i="5" s="1"/>
  <c r="J13" i="5"/>
  <c r="K13" i="5" s="1"/>
  <c r="G5" i="4" l="1"/>
  <c r="G6" i="4"/>
  <c r="G7" i="4"/>
  <c r="G8" i="4"/>
  <c r="G9" i="4"/>
  <c r="G10" i="4"/>
  <c r="G11" i="4"/>
  <c r="G12" i="4"/>
  <c r="G13" i="4"/>
  <c r="I15" i="1" l="1"/>
  <c r="I8" i="1"/>
  <c r="I7" i="1"/>
  <c r="I18" i="1"/>
  <c r="I6" i="1"/>
  <c r="I10" i="1" l="1"/>
  <c r="I11" i="1"/>
  <c r="I5" i="1"/>
  <c r="I12" i="1"/>
  <c r="I13" i="1"/>
  <c r="I14" i="1"/>
  <c r="I16" i="1"/>
  <c r="I17" i="1"/>
  <c r="I9" i="1"/>
</calcChain>
</file>

<file path=xl/sharedStrings.xml><?xml version="1.0" encoding="utf-8"?>
<sst xmlns="http://schemas.openxmlformats.org/spreadsheetml/2006/main" count="489" uniqueCount="229">
  <si>
    <t>Objetivo:</t>
  </si>
  <si>
    <t>Regulatorio / Económico</t>
  </si>
  <si>
    <t>Operacional</t>
  </si>
  <si>
    <t>La falta de otorgamiento por parte del proponente seleccionado, de las garantías exigidas por la entidad para amparar el incumplimiento de las obligaciones del contrato.</t>
  </si>
  <si>
    <t>La no suscripción del contrato sin justa causa por parte del proponente seleccionado</t>
  </si>
  <si>
    <t>Demoras en el proceso de contratación por inquietudes de los oferentes</t>
  </si>
  <si>
    <t>Especificaciones solicitadas por fuera del alcance de los interesados a presentarse</t>
  </si>
  <si>
    <t>Financiero</t>
  </si>
  <si>
    <t>Propuestas económicas que superen el presupuesto destinado para la compra</t>
  </si>
  <si>
    <t>Declaración desierta del proceso por incumplimiento de los términos y condiciones por parte de los proponentes</t>
  </si>
  <si>
    <t>Declaración desierta del proceso por carencia de proponentes</t>
  </si>
  <si>
    <t>Tratamiento</t>
  </si>
  <si>
    <t>Asignación</t>
  </si>
  <si>
    <t>Valoración</t>
  </si>
  <si>
    <t>Impacto</t>
  </si>
  <si>
    <t>Probabilidad</t>
  </si>
  <si>
    <t>Tipo</t>
  </si>
  <si>
    <t>Riesgo</t>
  </si>
  <si>
    <t>Insignificante</t>
  </si>
  <si>
    <t>Moderado</t>
  </si>
  <si>
    <t>Menor</t>
  </si>
  <si>
    <t>Mayor</t>
  </si>
  <si>
    <t>IMPACTO</t>
  </si>
  <si>
    <t>Catastrófico</t>
  </si>
  <si>
    <t>PROBABILIDAD</t>
  </si>
  <si>
    <t>Casi Seguro</t>
  </si>
  <si>
    <t>Probable</t>
  </si>
  <si>
    <t>Posible</t>
  </si>
  <si>
    <t>Improbable</t>
  </si>
  <si>
    <t>Raro</t>
  </si>
  <si>
    <t>Riesgo Bajo</t>
  </si>
  <si>
    <t>Denominación</t>
  </si>
  <si>
    <t>Descripción</t>
  </si>
  <si>
    <t>Aceptar el riesgo</t>
  </si>
  <si>
    <t>Item</t>
  </si>
  <si>
    <t>1. Respuesta oportuna a las inquietudes presentadas por los proponentes</t>
  </si>
  <si>
    <t>1. Soporte documental de sucesos que puedan afectar la condición económica establecida en el contrato</t>
  </si>
  <si>
    <t>Incumplimiento en el tiempo de entrega estimado en los pliegos de condiciones</t>
  </si>
  <si>
    <t>1. Seguimiento conforme al cronograma de actividades de la ejecución del contrato</t>
  </si>
  <si>
    <t>Etapa</t>
  </si>
  <si>
    <t>Planeación</t>
  </si>
  <si>
    <t>Selección</t>
  </si>
  <si>
    <t>Contratación</t>
  </si>
  <si>
    <t>Ejecución</t>
  </si>
  <si>
    <t>Fluctuaciones drásticas en los cambios de precios no previstas</t>
  </si>
  <si>
    <t>Poca claridad en el contrato interadministrativo y la propuesta comercial con los clientes</t>
  </si>
  <si>
    <t>Generación de imprevistos en la ejecución</t>
  </si>
  <si>
    <t>Operativo / Financiero</t>
  </si>
  <si>
    <t>Referenciamiento de precios por parte de los proveedores por encima de los precios del mercado</t>
  </si>
  <si>
    <t>Los requisitos habilitantes no son los apropiados para el objeto a contratar</t>
  </si>
  <si>
    <t>Fuente</t>
  </si>
  <si>
    <t>Interna</t>
  </si>
  <si>
    <t>Externa</t>
  </si>
  <si>
    <t>Observaciones presentadas por terceros una vez publicado el informe de evaluación</t>
  </si>
  <si>
    <t>Riesgo Medio</t>
  </si>
  <si>
    <t>Reducir el riesgo</t>
  </si>
  <si>
    <t>1. Solicitar mínimamente dos cotización durante la etapa de referenciamiento de precios</t>
  </si>
  <si>
    <t>1. Seguimiento conforme al cronograma de actividades de la ejecución del contrato, por parte del Supervisor asignado por la ESU.</t>
  </si>
  <si>
    <t>COMPRAVENTA  DE EQUIPOS QUE COMPONEN EL LABORATORIO DE BALISTICA PARA EL MUNICPIO DE MEDELLÍN</t>
  </si>
  <si>
    <t>ANÁLISIS DE RIESGOS - PROCESO DE CONTRATACIÓN  OMPRAVENTA  DE EQUIPOS QUE COMPONEN EL LABORATORIO DE BALISTICA PARA EL MUNICPIO DE MEDELLÍN</t>
  </si>
  <si>
    <t>1-3-5-6-7-9-11-13-14</t>
  </si>
  <si>
    <t>2-8-12</t>
  </si>
  <si>
    <t>4-10</t>
  </si>
  <si>
    <t>1. Revisión previa por las áreas competentes de cada organización, antes de proceder con la firma del contrato</t>
  </si>
  <si>
    <t>1. Revisión previa por las áreas competentes de cada organización, una realizado el referenciamiento de precios</t>
  </si>
  <si>
    <t>1. Experiencia por la empresa contratante en contratación
2. Tener en cuenta la valoración del referenciamiento de precios 
2.  Acompañamiento y asesoría por parte de la Secretaria General para atender los aspectos jurídicos correspondientes al objeto a contratar.</t>
  </si>
  <si>
    <t>1. Publicación en el portal de contratación de la ESU
2. Invitación por correo electrónico a los posibles proponentes.</t>
  </si>
  <si>
    <t>1. Validación de especificaciones mediante el referenciamiento de precios
2. Respuesta oportuna a las inquietudes presentadas por los proponentes.
3. Apoyo técnico por parte del cliente-usuario final.</t>
  </si>
  <si>
    <t>1. Referenciamiento de precios mediante solicitud de cotizaciones solicitadas con fines presupuestales.
2. Publicación de presupuesto asigando en los pliegos de condiciones.</t>
  </si>
  <si>
    <t>1. Respuesta oportuna a las inquietudes presentadas por los proponentes.</t>
  </si>
  <si>
    <t>1. Claridad en las especificaciones solicitadas en los pliegos de condiciones.</t>
  </si>
  <si>
    <t>1. Claridad en las especificaciones solicitadas en los pliegos de condiciones
2. Conforme a lo sugerido por la empresa aseguradora se determinará con la Secretaria General de la ESU</t>
  </si>
  <si>
    <t>Riesgo alto</t>
  </si>
  <si>
    <t>Fluctuaciones drásticas en los cambios de divisa no previstas</t>
  </si>
  <si>
    <t>1. En los términos y condiciones se solicitó el tiempo de entrega sugerido en el referenciameinto de precios
2. Seguimiento conforme al cronograma de actividades de la ejecución del contrato</t>
  </si>
  <si>
    <t>Aceptar el riesgo / Reducir las consecuencias</t>
  </si>
  <si>
    <t>Riesgo medio</t>
  </si>
  <si>
    <t>Incumplimiento en el tiempo de entrega estimado en los términos y condiciones</t>
  </si>
  <si>
    <t>1. Conforme a lo sugerido por la empresa aseguradora se determinará con la Secretaria General de la ESU</t>
  </si>
  <si>
    <t>Reducir las consecuencias</t>
  </si>
  <si>
    <t>1. Se solicitará garantía de seriedad de la oferta
2. Claridad en las especificaciones solicitadas</t>
  </si>
  <si>
    <t>Evitar el riesgo</t>
  </si>
  <si>
    <t>1. Validación de especificaciones con el cliente
2. Respuesta oportuna a las inquietudes presentadas por los proponentes</t>
  </si>
  <si>
    <t>1. Referenciamiento de precios mediante solicitud de cotizaciones solicitadas con fines presupuestales</t>
  </si>
  <si>
    <t>1. Validación de especificaciones mediante el referenciamiento de precios
2. Respuesta oportuna a las inquietudes presentadas por los proponentes</t>
  </si>
  <si>
    <t>1. Publicación en el portal de contratación de la ESU
2. Publicación en un medio masivo (periódico)</t>
  </si>
  <si>
    <t>ANÁLISIS DE RIESGOS - PROCESO DE CONTRATACIÓN MAQUINAS COMBINADAS DE DESPLAZAMIENTO RÁPIDO</t>
  </si>
  <si>
    <t>Contratar tres máquinas combinadas de desplazamiento rápido para el Municipio de Medellín</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</si>
  <si>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</si>
  <si>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</si>
  <si>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</si>
  <si>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</si>
  <si>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</si>
  <si>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</si>
  <si>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</si>
  <si>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</si>
  <si>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Inadecuada evaluación de potenciales contratistas</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</si>
  <si>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</si>
  <si>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</si>
  <si>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</si>
  <si>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</si>
  <si>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</si>
  <si>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</si>
  <si>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</si>
  <si>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</si>
  <si>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</si>
  <si>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</si>
  <si>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</si>
  <si>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</si>
  <si>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</si>
  <si>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</si>
  <si>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</si>
  <si>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</si>
  <si>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</si>
  <si>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</si>
  <si>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</si>
  <si>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</si>
  <si>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</si>
  <si>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</si>
  <si>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</si>
  <si>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</si>
  <si>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</si>
  <si>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</si>
  <si>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</si>
  <si>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</si>
  <si>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</si>
  <si>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</si>
  <si>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</si>
  <si>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</si>
  <si>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</si>
  <si>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</si>
  <si>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</si>
  <si>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</si>
  <si>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</si>
  <si>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</si>
  <si>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</si>
  <si>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</si>
  <si>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</si>
  <si>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</si>
  <si>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</si>
  <si>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</si>
  <si>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</si>
  <si>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</si>
  <si>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</si>
  <si>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</si>
  <si>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</si>
  <si>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</si>
  <si>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</si>
  <si>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</si>
  <si>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</si>
  <si>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</si>
  <si>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</si>
  <si>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</si>
  <si>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</si>
  <si>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</si>
  <si>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</si>
  <si>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</si>
  <si>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</si>
  <si>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</si>
  <si>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</si>
  <si>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</si>
  <si>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</si>
  <si>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</si>
  <si>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</si>
  <si>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</si>
  <si>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</si>
  <si>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</si>
  <si>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</si>
  <si>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</si>
  <si>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RIESGOS ESPECÍFICOS</t>
  </si>
  <si>
    <t xml:space="preserve">SPO
</t>
  </si>
  <si>
    <t>Falsificación  de  documentos por parte del oferente</t>
  </si>
  <si>
    <t>SPO</t>
  </si>
  <si>
    <t>Terminación del proceso por carencia de proponentes</t>
  </si>
  <si>
    <t xml:space="preserve">Operacional </t>
  </si>
  <si>
    <t>Terminación del proceso por incumplimiento de los requisitos en los pliegos de  condiciones por parte de los proponentes</t>
  </si>
  <si>
    <t>Operacional/ Financiero</t>
  </si>
  <si>
    <t>No consecución de la suscripción del contrato por parte del oferente elegible</t>
  </si>
  <si>
    <t>Incumplimiento de la publicación del contrato</t>
  </si>
  <si>
    <t>Liquidación</t>
  </si>
  <si>
    <t>No concurrencia del contratista para suscribir el documento de liquidación</t>
  </si>
  <si>
    <t>Interna /Externa</t>
  </si>
  <si>
    <t>Disparidad en el cruce de cuentas y obligaciones pendientes  al momento de la liquidación</t>
  </si>
  <si>
    <t>Retrasos al interior en la consecución del acta de liquidación por parte de la ESU</t>
  </si>
  <si>
    <t>Operacional
Económico</t>
  </si>
  <si>
    <t>Económico
Regulatorio
Naturaleza</t>
  </si>
  <si>
    <t>Retrasos en los tiempos de entrega de los servicios contratados</t>
  </si>
  <si>
    <t>Observaciones por parte de los oferentes a los pliegos de condiciones en las condiciones técnicas establecidas solicitando ampliar las mencionadas</t>
  </si>
  <si>
    <t>Mayor tiempo en la evaluación de las propuestas teniendo en cuenta el alto número de oferentes existentes en el mercado interesados en participar en el proceso</t>
  </si>
  <si>
    <t xml:space="preserve">                                                                                                   </t>
  </si>
  <si>
    <t>1. Revisión de comportamiento de alianzas anteriores
2. Revisión de los históricos de requerimientos de los clientes
3. Conocimiento de las necesidades de los diferentes clientes previa a la suscripción de los pliegos
4, Plan  Negocios Dirección Comercial vigencia 2016-2017</t>
  </si>
  <si>
    <t>Modificación en la tarifas del servicio de transporte  contractuales</t>
  </si>
  <si>
    <t>Novedades en la prestación del servicio de transporte</t>
  </si>
  <si>
    <t>Demoras en la  prestación del servicio por ajustes requeridos por parte del cliente</t>
  </si>
  <si>
    <t>Cancelación o postergación o modificación del servicio requerido por parte del cliente en los contratos y/u órdenes de servicio derivados del contrato marco</t>
  </si>
  <si>
    <t>1,5,6,7,22,23</t>
  </si>
  <si>
    <t>8,16,17,21,27</t>
  </si>
  <si>
    <t>2,9,12,20</t>
  </si>
  <si>
    <t>3,4,10</t>
  </si>
  <si>
    <t>18,24,25,26</t>
  </si>
  <si>
    <t xml:space="preserve">1. Publicación en el portal de contratación de la ESU
2. Realización de referenciamiento de mercado
3. Invitación a participar 
4, Conocimiento de la ESU en el Sector de Transporte para la modalidad de pasajeros y de carga 
</t>
  </si>
  <si>
    <t>1. Publicación en el portal de contratación de la ESU
2. Realización de referenciamiento de mercado previo la publicación.
3. Notificación de la publicación del proceso mediante correo electrónico y/o telefónico.
4. Preguntar a los posibles oferentes las razones del porque no se presentaron al proceso.</t>
  </si>
  <si>
    <t xml:space="preserve">1. Validación y verificación de condiciones en la etapa de planeación 
2. Respuesta oportuna a las inquietudes presentadas por los proponentes durante la publicación de los pliegos de condiciones.
3. Realización de referenciamiento de mercado.
4. Participación de las diferentes área de la empresa en la revisión de los pliegos de condiciones
</t>
  </si>
  <si>
    <t xml:space="preserve">1. Estricto cumplimiento a los pliegos de condiciones y/o Manual de Contratación de la ESU.
2. Verificación y validación de la propuestas recibidas por parte de las áreas correspondientes
3,  Realizar las aclaraciones que hayan lugar con los oferentes.
4. Verificación con fuentes externas cuando de lugar.
</t>
  </si>
  <si>
    <t xml:space="preserve">1. Seguimiento estricto al cronograma de actividades de la respectiva solicitud.
2. Respuesta oportuna a las inquietudes presentadas por los proponentes.
3. Acompañamiento por  parte de la Secretaria General de la ESU en el proceso de evaluación.
4. Aprobación por parte del comité de gerencia al informe de evaluación
</t>
  </si>
  <si>
    <t xml:space="preserve">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 Verificación y aprobación por parte del comité de gerencia.
</t>
  </si>
  <si>
    <t xml:space="preserve">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reglamenta el manual de contratación.
</t>
  </si>
  <si>
    <t xml:space="preserve">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derivados de las mismas.
4. Notificar al contratista sobre los tiempos de la ESU para dar cumplimiento  a la legalización y publicación de los documentos contractuales.
</t>
  </si>
  <si>
    <t xml:space="preserve">1. Claridad en las especificaciones solicitadas en los pliegos de condiciones o estudios previos
2. Verificación y validación con la Secretaría General y compañías aseguradoras.
3. Cumplimiento de normatividad Colombiana y de conformidad con el acuerdo 055 de 2014 de la ESU.
</t>
  </si>
  <si>
    <t>1. Solicitud de garantía de seriedad de la oferta en los pliegos de condiciones.
2. Revisión y verificación por las partes de las cláusulas contractuales.
3, Términos claros en los pliegos de contratación para presentar la oferta.</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</si>
  <si>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cumplimiento  a la legalización y publicación de los documentos contractuales.</t>
  </si>
  <si>
    <t xml:space="preserve">1. Seguimiento y control por parte del supervisor de la ESU a las cláusulas establecidas en el contrato referentes a la ejecución del contrato.
2. Comunicación clara y efectiva acerca de todas las obligaciones del contrato
3. Respaldo de garantías al contrato
4. Reportar novedades en caso de presentarse a las áreas de apoyo respectivas.
5. Respaldo mediante las garantía contractuales establecidas en el contrato
</t>
  </si>
  <si>
    <t xml:space="preserve">1. Seguimiento y control por parte del supervisor de la ESU al cumplimiento de las cláusulas generales del contrato marco, así como a las específicas a cada orden de servicio y/o contrato derivado del marco.
2. Comunicación constante entre el supervisor y el aliado proveedor
3. Definición precisa de las circunstancias que no constituirán fuerza mayor o caso fortuito.
4. Definición por parte del supervisor del contrato de  las acciones correctivas a seguir que permitan la atención del requerimiento
</t>
  </si>
  <si>
    <t xml:space="preserve">1. Iniciar la consecución del acta de liquidación una vez haya terminado cada contrato y/u orden de servicio derivada del contrato marco por parte del supervisor del contrato asignado.
2. Verificación por parte de los líderes de las áreas correspondientes (Logística, administrativa y financiera, Secretaría General) que los tiempos de respuesta en la revisión y verificación del acta se cumplan-.
3. Coordinar por parte del Supervisor responsable del proceso la suscripción del acta de liquidación. 
4. Proceder con  la liquidación del contrato y/u orden de servicio una vez ejecutado la totalidad de éste por parte del supervisor 
</t>
  </si>
  <si>
    <t xml:space="preserve">1. Documentación del trámite para la suscripción de la liquidación
2. Liquidación unilateral
3. Información al oferente desde los pliegos de condiciones.
</t>
  </si>
  <si>
    <t xml:space="preserve">1. Seguimiento y control por parte del supervisor de la ESU por cada contrato y/u orden de servicio derivada del contrato marco.
2. Gestión documental adecuada
3. Disposición de cláusulas claras en el documento contractual
</t>
  </si>
  <si>
    <t xml:space="preserve">1. Revisión de comportamiento de procesos anteriores
2. Revisión de los históricos de requerimientos de los clientes
3. Conocimiento de las necesidades de Cliente que permiten el cumplimiento de manera eficiente a las mismas
4. Condiciones técnicas establecidas y verificadas por parte de la Secretaría General  y las direcciones que con las que cuenta la empresa.
5, Regulaciones concernientes al sector transporte.
</t>
  </si>
  <si>
    <t xml:space="preserve">1. Definición adecuada de las condiciones de los pliegos de condiciones.
2. Respuesta a las observaciones de los pliegos de condiciones
3, Solicitud de copia de las ofertas presentadas para realizar evaluaciones simultaneas por las áreas correspondientes
4.  Apoyo por parte de la Dirección Logística y Secretaría General en la evaluación de las propuestas
</t>
  </si>
  <si>
    <t xml:space="preserve">1. Definición de Tarifas de transporte entre los aliados proveedores con opción de ampliarse para aquellos servicios que no se encuentren en el listado y sean requeridos por los clientes de la ESU.
2. Seguimiento por parte del supervisor a la ejecución del contrato: Servicios prestados Vs servicios cobrados vs tarifas reguladas.
3. Notificación por parte del contratista al supervisor del contrato de las condiciones de mercado que puedan impactar en las tarifas de manera sustancial
4. Referenciamiento de tarifas previas a la publicación de los pliegos de condiciones como soporte.
</t>
  </si>
  <si>
    <t xml:space="preserve">1. Definición de las variables logísticas por por parte del supervisor del contrato al cliente  y notificada mediante la orden de servicio.
2. Plan alternativo por parte del contratista para eventos de alteraciones a los servicios contratados.
3. Constante comunicación entre el supervisor de la ESU y el contratista.
3, La disponibilidad de vehículos con los que cuenta el contratista.
4. Definición de tiempos de respuesta y tiempos para solicitar un servicio para aquellos vehículos tipo especial.
</t>
  </si>
  <si>
    <t xml:space="preserve">1. Seguimiento continuo a la ejecución del contrato por parte del supervisor.
2. Comunicación oportuna de las novedades surgidas a las partes.
3, Delegado por parte del contratista para atender a la ESU en cada contrato y/u orden de servicio generada.
4. Verificación de los requerimientos adicionales por parte de las áreas de apoyo para incluir en el contrato.
5. Definición de tiempos de respuesta y tiempos para solicitar un servicio para aquellos vehículos tipo especial.
</t>
  </si>
  <si>
    <t xml:space="preserve">1. Información oportuna al proveedor y al supervisor del contrato.
2. Negociar la aceptación de la modificación.
3, Tarifas establecidas por clases de vehículo y coberturas
</t>
  </si>
  <si>
    <t xml:space="preserve">1. Realización del estudio del sector de transporte de conformidad con la necesidad de la ESU. 
2,Formulación de los estudios previos  como soporte de los pliegos de condiciones y los riesgos inherentes al objeto a contratar
3,Revisión detallada e integral de la necesidad de la ESU y los potenciales requerimientos de compra por parte del cliente.
4. Realización de referenciamiento de precios 
5.Revisión y aprobación por parte de las áreas correspondientes de la entidad de las diferentes variables formuladas en los pliegos de condiciones.
6. Validación de datos históricos
7. Aplicabilidad del acuerdo 055 de 2014.
</t>
  </si>
  <si>
    <t xml:space="preserve">1.Los documentos requeridos, requisitos habilitantes y factores de verificación y evaluación no son los apropiados para el objeto a contratar 1. Referencia pliegos de condiciones alianzas anteriores
2. Revisión detallada e integral de la necesidad de la ESU para atender los requerimientos de servicio de los diferentes clientes.
3. Experiencia por la empresa contratante en aspectos técnicos y de contratación correspondientes al objeto a contratar
4.. Revisión y aprobación por parte de las áreas correspondientes de las diferentes variables
5. Aplicabilidad del acuerdo 055 de 2014 conforme a la modalidad de contratación
6. Aplicabilidad Ley 15 de 1959, Ley 105, Ley 336, Decreto 1079, Decreto 348  y demás documentos que las modifiquen y/o complementen.
</t>
  </si>
  <si>
    <t xml:space="preserve">1. Determinación de los todos los servicios posibles a requerirse para las diferentes clases de vehículos en las modalidades pasajeros y carga.
2. Solicitar mínimamente tres cotizaciones durante la etapa de referenciamiento de precios bajo un formato uniforme  que permita la comparación de los precios relacionados.
3. Referente tarifas del Municipio de Medellín para aquellos servicios comunes 
</t>
  </si>
  <si>
    <t>SELECCIÓN DE EMPRESAS DE TRANSPORTE PÚBLICO TERRESTRE AUTOMOTOR COMO ALIADOS PROVEEDORES PARA LA FIRMA DE ACUERDOS COMERCIALES CON LA EMPRESA PARA LA SEGURIDAD URBANA-ESU</t>
  </si>
  <si>
    <t>Obstruye la ejecución del contrato de manera intrascendente</t>
  </si>
  <si>
    <t>Retrasos en la legalización del contrato, pólizas y Acta de Inicio que afecta la inicio de la ejecución contractual</t>
  </si>
  <si>
    <t xml:space="preserve">1. Inclusión en la cláusula del contrato sobre las notificaciones por parte del contratista en el evento de presentarse novedades.
2. Condiciones técnicas establecidas en el contrato que permiten supervisar de manera objetiva las posibles novedades a generarse.
4. Comunicación constante entre el supervisor de la ESU y el cliente.
5. Solicitud de garantías contractuales para cada aliado.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</si>
</sst>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s>
  <fills count="1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s>
  <borders count="2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7" fillId="0" borderId="0" applyFont="0" applyFill="0" applyBorder="0" applyAlignment="0" applyProtection="0"/>
  </cellStyleXfs>
  <cellXfs count="221">
    <xf numFmtId="0" fontId="0" fillId="0" borderId="0" xfId="0"/>
    <xf numFmtId="0" fontId="2" fillId="0" borderId="0" xfId="0" applyFont="1"/>
    <xf numFmtId="0" fontId="2" fillId="0" borderId="0" xfId="0" applyFont="1" applyAlignment="1">
      <alignment horizontal="center"/>
    </xf>
    <xf numFmtId="0" fontId="2" fillId="3" borderId="11" xfId="0" applyFont="1" applyFill="1" applyBorder="1" applyAlignment="1">
      <alignment horizontal="center"/>
    </xf>
    <xf numFmtId="0" fontId="2" fillId="3" borderId="5" xfId="0" applyFont="1" applyFill="1" applyBorder="1" applyAlignment="1">
      <alignment horizontal="center"/>
    </xf>
    <xf numFmtId="0" fontId="2" fillId="3" borderId="5" xfId="0" applyFont="1" applyFill="1" applyBorder="1"/>
    <xf numFmtId="49" fontId="2" fillId="4" borderId="5" xfId="0" applyNumberFormat="1" applyFont="1" applyFill="1" applyBorder="1" applyAlignment="1">
      <alignment horizontal="center"/>
    </xf>
    <xf numFmtId="49" fontId="2" fillId="5" borderId="5" xfId="0" applyNumberFormat="1" applyFont="1" applyFill="1" applyBorder="1" applyAlignment="1">
      <alignment horizontal="center"/>
    </xf>
    <xf numFmtId="49" fontId="2" fillId="6" borderId="5" xfId="0" applyNumberFormat="1" applyFont="1" applyFill="1" applyBorder="1" applyAlignment="1">
      <alignment horizontal="center"/>
    </xf>
    <xf numFmtId="49" fontId="2" fillId="7" borderId="5" xfId="0" applyNumberFormat="1" applyFont="1" applyFill="1" applyBorder="1" applyAlignment="1">
      <alignment horizontal="center"/>
    </xf>
    <xf numFmtId="0" fontId="3" fillId="8" borderId="5"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2" fillId="7"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49" fontId="2" fillId="4" borderId="5" xfId="0" applyNumberFormat="1" applyFont="1" applyFill="1" applyBorder="1" applyAlignment="1">
      <alignment horizontal="center" vertical="center"/>
    </xf>
    <xf numFmtId="0" fontId="2" fillId="0" borderId="17" xfId="0" applyFont="1" applyBorder="1" applyAlignment="1">
      <alignment vertical="center" wrapText="1"/>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49" fontId="2" fillId="6" borderId="5" xfId="0" applyNumberFormat="1" applyFont="1" applyFill="1" applyBorder="1" applyAlignment="1">
      <alignment horizontal="center" vertical="center"/>
    </xf>
    <xf numFmtId="0" fontId="2" fillId="3" borderId="5" xfId="0" applyFont="1" applyFill="1" applyBorder="1" applyAlignment="1">
      <alignment vertical="center"/>
    </xf>
    <xf numFmtId="0" fontId="2" fillId="3" borderId="5" xfId="0" applyFont="1" applyFill="1" applyBorder="1" applyAlignment="1">
      <alignment horizontal="center" vertical="center"/>
    </xf>
    <xf numFmtId="49" fontId="2" fillId="7" borderId="5" xfId="0" applyNumberFormat="1" applyFont="1" applyFill="1" applyBorder="1" applyAlignment="1">
      <alignment horizontal="center" vertical="center"/>
    </xf>
    <xf numFmtId="49" fontId="2" fillId="7" borderId="5" xfId="0" applyNumberFormat="1" applyFont="1" applyFill="1" applyBorder="1" applyAlignment="1">
      <alignment horizontal="center" vertical="center" wrapText="1"/>
    </xf>
    <xf numFmtId="49" fontId="2" fillId="5" borderId="5" xfId="0" applyNumberFormat="1" applyFont="1" applyFill="1" applyBorder="1" applyAlignment="1">
      <alignment horizontal="center" vertical="center"/>
    </xf>
    <xf numFmtId="0" fontId="2" fillId="10"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5"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9"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13" borderId="1" xfId="0" applyFont="1" applyFill="1" applyBorder="1" applyAlignment="1">
      <alignment horizontal="center" vertical="center"/>
    </xf>
    <xf numFmtId="0" fontId="3" fillId="13"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3" fillId="0" borderId="0" xfId="0" applyFont="1"/>
    <xf numFmtId="0" fontId="10" fillId="0" borderId="0" xfId="0" applyFont="1" applyFill="1" applyBorder="1" applyAlignment="1">
      <alignment horizontal="center" vertical="center"/>
    </xf>
    <xf numFmtId="0" fontId="0" fillId="0" borderId="0" xfId="0" applyFont="1" applyBorder="1"/>
    <xf numFmtId="0" fontId="2" fillId="7" borderId="1" xfId="1" applyNumberFormat="1" applyFont="1" applyFill="1" applyBorder="1" applyAlignment="1">
      <alignment horizontal="center" vertical="center"/>
    </xf>
    <xf numFmtId="0" fontId="2" fillId="6"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14" borderId="1" xfId="1" applyNumberFormat="1" applyFont="1" applyFill="1" applyBorder="1" applyAlignment="1">
      <alignment horizontal="center" vertical="center"/>
    </xf>
    <xf numFmtId="0" fontId="0" fillId="0" borderId="21"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22" xfId="0" applyBorder="1"/>
    <xf numFmtId="0" fontId="9" fillId="0" borderId="0" xfId="0" applyFont="1" applyBorder="1"/>
    <xf numFmtId="0" fontId="0" fillId="0" borderId="21" xfId="0" applyBorder="1" applyAlignment="1">
      <alignment vertical="center"/>
    </xf>
    <xf numFmtId="0" fontId="0" fillId="0" borderId="0" xfId="0" applyBorder="1" applyAlignment="1">
      <alignment vertical="center"/>
    </xf>
    <xf numFmtId="0" fontId="0" fillId="0" borderId="22"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2" fillId="7" borderId="1" xfId="1" applyNumberFormat="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5" fillId="15" borderId="1" xfId="0" applyFont="1" applyFill="1" applyBorder="1" applyAlignment="1">
      <alignment horizontal="center" vertical="center" wrapText="1"/>
    </xf>
    <xf numFmtId="0" fontId="2" fillId="0" borderId="0" xfId="0" applyFont="1" applyFill="1"/>
    <xf numFmtId="0" fontId="0" fillId="0" borderId="0" xfId="0" applyFont="1" applyAlignment="1">
      <alignment horizontal="center" vertical="center"/>
    </xf>
    <xf numFmtId="0" fontId="9"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6" fillId="0" borderId="0" xfId="0" applyFont="1" applyBorder="1"/>
    <xf numFmtId="0" fontId="9" fillId="0" borderId="0" xfId="0" applyFont="1" applyBorder="1" applyAlignment="1">
      <alignment horizontal="center" vertical="center" textRotation="90"/>
    </xf>
    <xf numFmtId="0" fontId="9" fillId="0" borderId="12"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Fill="1" applyBorder="1" applyAlignment="1">
      <alignment horizontal="center" vertical="center"/>
    </xf>
    <xf numFmtId="49" fontId="2" fillId="0" borderId="12" xfId="0" applyNumberFormat="1" applyFont="1" applyFill="1" applyBorder="1" applyAlignment="1">
      <alignment horizontal="center" vertical="center" wrapText="1"/>
    </xf>
    <xf numFmtId="0" fontId="2" fillId="0" borderId="12" xfId="0"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2" fillId="0" borderId="5" xfId="1" applyNumberFormat="1" applyFont="1" applyFill="1" applyBorder="1" applyAlignment="1">
      <alignment horizontal="center" vertical="center"/>
    </xf>
    <xf numFmtId="0" fontId="9" fillId="0" borderId="5" xfId="0" applyFont="1" applyBorder="1" applyAlignment="1">
      <alignment horizontal="center" vertical="center" textRotation="90"/>
    </xf>
    <xf numFmtId="0" fontId="9" fillId="0" borderId="3" xfId="0" applyFont="1" applyBorder="1" applyAlignment="1">
      <alignment horizontal="center" vertical="center" textRotation="90"/>
    </xf>
    <xf numFmtId="0" fontId="2" fillId="0" borderId="21" xfId="0" applyFont="1" applyBorder="1" applyAlignment="1">
      <alignment horizontal="center" vertical="center"/>
    </xf>
    <xf numFmtId="0" fontId="2" fillId="0" borderId="15" xfId="0" applyFont="1" applyBorder="1" applyAlignment="1">
      <alignment vertical="center" wrapText="1"/>
    </xf>
    <xf numFmtId="0" fontId="2" fillId="0" borderId="15" xfId="0" applyFont="1" applyFill="1" applyBorder="1" applyAlignment="1">
      <alignment horizontal="center" vertical="center"/>
    </xf>
    <xf numFmtId="0" fontId="2" fillId="0" borderId="1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1" fillId="0" borderId="12" xfId="0" applyFont="1" applyBorder="1" applyAlignment="1">
      <alignment horizontal="center" vertical="center"/>
    </xf>
    <xf numFmtId="0" fontId="9" fillId="0" borderId="11" xfId="0" applyFont="1" applyBorder="1" applyAlignment="1">
      <alignment horizontal="center" vertical="center" textRotation="90"/>
    </xf>
    <xf numFmtId="0" fontId="1" fillId="0" borderId="5" xfId="0" applyFont="1" applyBorder="1" applyAlignment="1">
      <alignment horizontal="center" vertical="center"/>
    </xf>
    <xf numFmtId="0" fontId="2" fillId="0" borderId="0" xfId="0" applyFont="1" applyFill="1" applyBorder="1" applyAlignment="1">
      <alignment vertical="center" wrapText="1"/>
    </xf>
    <xf numFmtId="0" fontId="2" fillId="0" borderId="0" xfId="1" applyNumberFormat="1" applyFont="1" applyFill="1" applyBorder="1" applyAlignment="1">
      <alignment horizontal="center" vertical="center"/>
    </xf>
    <xf numFmtId="0" fontId="2" fillId="0" borderId="1" xfId="0" applyFont="1" applyBorder="1" applyAlignment="1">
      <alignment vertical="top" wrapText="1"/>
    </xf>
    <xf numFmtId="0" fontId="2" fillId="0" borderId="5" xfId="0" applyFont="1" applyBorder="1" applyAlignment="1">
      <alignment vertical="top" wrapText="1"/>
    </xf>
    <xf numFmtId="0" fontId="9" fillId="0" borderId="19" xfId="0" applyFont="1" applyBorder="1"/>
    <xf numFmtId="0" fontId="9" fillId="0" borderId="17" xfId="0" applyFont="1" applyBorder="1"/>
    <xf numFmtId="0" fontId="0" fillId="0" borderId="21" xfId="0" applyFont="1" applyBorder="1" applyAlignment="1">
      <alignment horizontal="left"/>
    </xf>
    <xf numFmtId="0" fontId="0" fillId="0" borderId="22" xfId="0" applyFont="1" applyBorder="1" applyAlignment="1">
      <alignment horizontal="left"/>
    </xf>
    <xf numFmtId="0" fontId="9" fillId="0" borderId="21" xfId="0" applyFont="1" applyBorder="1" applyAlignment="1">
      <alignment horizontal="left"/>
    </xf>
    <xf numFmtId="0" fontId="9" fillId="0" borderId="22" xfId="0" applyFont="1" applyBorder="1" applyAlignment="1">
      <alignment horizontal="left"/>
    </xf>
    <xf numFmtId="0" fontId="1" fillId="12" borderId="12" xfId="0" applyFont="1" applyFill="1" applyBorder="1" applyAlignment="1">
      <alignment horizontal="center" vertical="center" wrapText="1"/>
    </xf>
    <xf numFmtId="0" fontId="1" fillId="12"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6" xfId="0" applyFont="1" applyBorder="1" applyAlignment="1">
      <alignment horizontal="left"/>
    </xf>
    <xf numFmtId="0" fontId="0" fillId="0" borderId="7" xfId="0" applyFont="1" applyBorder="1" applyAlignment="1">
      <alignment horizontal="left"/>
    </xf>
    <xf numFmtId="0" fontId="1" fillId="12" borderId="12" xfId="0" applyFont="1" applyFill="1" applyBorder="1" applyAlignment="1">
      <alignment horizontal="center" vertical="center"/>
    </xf>
    <xf numFmtId="0" fontId="1" fillId="12" borderId="13" xfId="0" applyFont="1" applyFill="1" applyBorder="1" applyAlignment="1">
      <alignment horizontal="center" vertical="center"/>
    </xf>
    <xf numFmtId="0" fontId="1" fillId="12" borderId="14" xfId="0" applyFont="1" applyFill="1" applyBorder="1" applyAlignment="1">
      <alignment horizontal="center" vertical="center"/>
    </xf>
    <xf numFmtId="0" fontId="1" fillId="12" borderId="14" xfId="0" applyFont="1" applyFill="1" applyBorder="1" applyAlignment="1">
      <alignment horizontal="center" vertical="center" wrapText="1"/>
    </xf>
    <xf numFmtId="0" fontId="1" fillId="2" borderId="1"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2" xfId="0" applyFont="1" applyFill="1" applyBorder="1" applyAlignment="1">
      <alignment horizontal="center" vertical="center"/>
    </xf>
    <xf numFmtId="0" fontId="9" fillId="12" borderId="12" xfId="0" applyFont="1" applyFill="1" applyBorder="1" applyAlignment="1">
      <alignment horizontal="center" vertical="center" wrapText="1"/>
    </xf>
    <xf numFmtId="0" fontId="9" fillId="12" borderId="13" xfId="0" applyFont="1" applyFill="1" applyBorder="1" applyAlignment="1">
      <alignment horizontal="center" vertical="center" wrapText="1"/>
    </xf>
    <xf numFmtId="0" fontId="9" fillId="0" borderId="1" xfId="0" applyFont="1" applyBorder="1" applyAlignment="1">
      <alignment horizontal="center" vertical="center" textRotation="90"/>
    </xf>
    <xf numFmtId="0" fontId="9" fillId="0" borderId="12"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17" xfId="0" applyFont="1" applyBorder="1" applyAlignment="1">
      <alignment horizontal="center"/>
    </xf>
    <xf numFmtId="0" fontId="2" fillId="0" borderId="21" xfId="0" applyFont="1" applyBorder="1" applyAlignment="1">
      <alignment horizontal="center"/>
    </xf>
    <xf numFmtId="0" fontId="2" fillId="0" borderId="0" xfId="0" applyFont="1" applyBorder="1" applyAlignment="1">
      <alignment horizontal="center"/>
    </xf>
    <xf numFmtId="0" fontId="2" fillId="0" borderId="22"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17" xfId="0" applyFont="1" applyBorder="1" applyAlignment="1">
      <alignment horizontal="center" vertical="center"/>
    </xf>
    <xf numFmtId="0" fontId="12" fillId="0" borderId="21" xfId="0" applyFont="1" applyBorder="1" applyAlignment="1">
      <alignment horizontal="center" vertical="center"/>
    </xf>
    <xf numFmtId="0" fontId="12" fillId="0" borderId="0" xfId="0" applyFont="1" applyBorder="1" applyAlignment="1">
      <alignment horizontal="center" vertical="center"/>
    </xf>
    <xf numFmtId="0" fontId="12" fillId="0" borderId="2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 fillId="2" borderId="3"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 xfId="0" applyFont="1" applyFill="1" applyBorder="1" applyAlignment="1">
      <alignment horizontal="center" vertical="center"/>
    </xf>
    <xf numFmtId="0" fontId="9" fillId="0" borderId="14" xfId="0" applyFont="1" applyBorder="1" applyAlignment="1">
      <alignment horizontal="center" vertical="center" textRotation="90"/>
    </xf>
    <xf numFmtId="0" fontId="9" fillId="0" borderId="13" xfId="0" applyFont="1" applyBorder="1" applyAlignment="1">
      <alignment horizontal="center" vertical="center" textRotation="90"/>
    </xf>
    <xf numFmtId="0" fontId="9" fillId="15" borderId="5" xfId="0" applyFont="1" applyFill="1" applyBorder="1" applyAlignment="1">
      <alignment horizontal="center" vertical="center" textRotation="90"/>
    </xf>
    <xf numFmtId="0" fontId="0" fillId="0" borderId="21" xfId="0" applyBorder="1"/>
    <xf numFmtId="0" fontId="0" fillId="0" borderId="0" xfId="0" applyBorder="1"/>
    <xf numFmtId="0" fontId="0" fillId="0" borderId="22" xfId="0" applyBorder="1"/>
    <xf numFmtId="0" fontId="12" fillId="0" borderId="19" xfId="0" applyFont="1" applyBorder="1" applyAlignment="1">
      <alignment horizontal="center"/>
    </xf>
    <xf numFmtId="0" fontId="12" fillId="0" borderId="20" xfId="0" applyFont="1" applyBorder="1" applyAlignment="1">
      <alignment horizontal="center"/>
    </xf>
    <xf numFmtId="0" fontId="12" fillId="0" borderId="17" xfId="0" applyFont="1" applyBorder="1" applyAlignment="1">
      <alignment horizontal="center"/>
    </xf>
    <xf numFmtId="0" fontId="9" fillId="0" borderId="21" xfId="0" applyFont="1" applyBorder="1" applyAlignment="1"/>
    <xf numFmtId="0" fontId="9" fillId="0" borderId="0" xfId="0" applyFont="1" applyBorder="1" applyAlignment="1"/>
    <xf numFmtId="0" fontId="9" fillId="0" borderId="22" xfId="0" applyFont="1" applyBorder="1" applyAlignment="1"/>
    <xf numFmtId="0" fontId="0" fillId="0" borderId="21" xfId="0" applyBorder="1" applyAlignment="1">
      <alignment wrapText="1"/>
    </xf>
    <xf numFmtId="0" fontId="0" fillId="0" borderId="0" xfId="0" applyBorder="1" applyAlignment="1">
      <alignment wrapText="1"/>
    </xf>
    <xf numFmtId="0" fontId="0" fillId="0" borderId="22" xfId="0" applyBorder="1" applyAlignment="1">
      <alignment wrapText="1"/>
    </xf>
    <xf numFmtId="0" fontId="0" fillId="0" borderId="21" xfId="0" applyFont="1" applyBorder="1" applyAlignment="1"/>
    <xf numFmtId="0" fontId="0" fillId="0" borderId="0" xfId="0" applyFont="1" applyBorder="1" applyAlignment="1"/>
    <xf numFmtId="0" fontId="0" fillId="0" borderId="22" xfId="0" applyFont="1" applyBorder="1" applyAlignment="1"/>
    <xf numFmtId="0" fontId="9" fillId="0" borderId="21" xfId="0" applyFont="1" applyBorder="1"/>
    <xf numFmtId="0" fontId="9" fillId="0" borderId="0" xfId="0" applyFont="1" applyBorder="1"/>
    <xf numFmtId="0" fontId="9" fillId="0" borderId="22" xfId="0" applyFont="1" applyBorder="1"/>
    <xf numFmtId="0" fontId="8" fillId="13" borderId="1" xfId="0" applyFont="1" applyFill="1" applyBorder="1" applyAlignment="1">
      <alignment horizontal="center" vertical="center" textRotation="90"/>
    </xf>
    <xf numFmtId="0" fontId="3" fillId="13" borderId="1" xfId="0" applyFont="1" applyFill="1" applyBorder="1" applyAlignment="1">
      <alignment horizontal="center" vertical="center" wrapText="1"/>
    </xf>
    <xf numFmtId="0" fontId="11" fillId="0" borderId="1" xfId="0" applyFont="1" applyBorder="1" applyAlignment="1">
      <alignment vertical="center" wrapText="1"/>
    </xf>
    <xf numFmtId="0" fontId="0" fillId="0" borderId="6" xfId="0" applyBorder="1"/>
    <xf numFmtId="0" fontId="0" fillId="0" borderId="4" xfId="0" applyBorder="1"/>
    <xf numFmtId="0" fontId="0" fillId="0" borderId="7" xfId="0" applyBorder="1"/>
    <xf numFmtId="0" fontId="0" fillId="0" borderId="21" xfId="0" applyFont="1" applyBorder="1" applyAlignment="1">
      <alignment wrapText="1"/>
    </xf>
    <xf numFmtId="0" fontId="0" fillId="0" borderId="0" xfId="0" applyFont="1" applyBorder="1" applyAlignment="1">
      <alignment wrapText="1"/>
    </xf>
    <xf numFmtId="0" fontId="0" fillId="0" borderId="22" xfId="0" applyFont="1" applyBorder="1" applyAlignment="1">
      <alignment wrapText="1"/>
    </xf>
    <xf numFmtId="0" fontId="1" fillId="0" borderId="5" xfId="0" applyFont="1" applyBorder="1" applyAlignment="1">
      <alignment horizontal="center" vertical="center" textRotation="9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5" xfId="0" applyFont="1" applyFill="1" applyBorder="1" applyAlignment="1">
      <alignment horizontal="center"/>
    </xf>
    <xf numFmtId="0" fontId="1" fillId="0" borderId="11" xfId="0" applyFont="1" applyBorder="1" applyAlignment="1">
      <alignment horizontal="center" vertical="center" textRotation="90"/>
    </xf>
    <xf numFmtId="0" fontId="1" fillId="0" borderId="15" xfId="0" applyFont="1" applyBorder="1" applyAlignment="1">
      <alignment horizontal="center" vertical="center" textRotation="90"/>
    </xf>
    <xf numFmtId="0" fontId="1" fillId="0" borderId="16" xfId="0" applyFont="1" applyBorder="1" applyAlignment="1">
      <alignment horizontal="center" vertical="center" textRotation="90"/>
    </xf>
    <xf numFmtId="0" fontId="1" fillId="2" borderId="13" xfId="0" applyFont="1" applyFill="1" applyBorder="1" applyAlignment="1">
      <alignment horizontal="center" vertical="center" wrapText="1"/>
    </xf>
    <xf numFmtId="0" fontId="3" fillId="9" borderId="6"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7" xfId="0" applyFont="1" applyFill="1" applyBorder="1" applyAlignment="1">
      <alignment horizontal="center" vertical="center"/>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4" fillId="8" borderId="8" xfId="0" applyFont="1" applyFill="1" applyBorder="1" applyAlignment="1">
      <alignment horizontal="center" vertical="center"/>
    </xf>
    <xf numFmtId="0" fontId="4" fillId="8" borderId="9" xfId="0" applyFont="1" applyFill="1" applyBorder="1" applyAlignment="1">
      <alignment horizontal="center" vertical="center"/>
    </xf>
    <xf numFmtId="0" fontId="4" fillId="8" borderId="10"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1297538</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60"/>
  <sheetViews>
    <sheetView showGridLines="0" tabSelected="1" topLeftCell="A46" zoomScale="80" zoomScaleNormal="80" workbookViewId="0">
      <selection activeCell="N47" sqref="N47"/>
    </sheetView>
  </sheetViews>
  <sheetFormatPr baseColWidth="10" defaultRowHeight="15" x14ac:dyDescent="0.2"/>
  <cols>
    <col min="1" max="1" width="1.85546875" style="1" customWidth="1"/>
    <col min="2" max="2" width="4.140625" style="1" customWidth="1"/>
    <col min="3" max="3" width="5.7109375" style="91" customWidth="1"/>
    <col min="4" max="4" width="9.140625" style="1" customWidth="1"/>
    <col min="5" max="5" width="29" style="19" bestFit="1" customWidth="1"/>
    <col min="6" max="6" width="15.85546875" style="19" customWidth="1"/>
    <col min="7" max="7" width="16.85546875" style="20" customWidth="1"/>
    <col min="8" max="9" width="16.85546875" style="21" customWidth="1"/>
    <col min="10" max="12" width="16.85546875" style="1" customWidth="1"/>
    <col min="13" max="13" width="15.42578125" style="1" customWidth="1"/>
    <col min="14" max="14" width="37.85546875" style="19" customWidth="1"/>
    <col min="15" max="16384" width="11.42578125" style="1"/>
  </cols>
  <sheetData>
    <row r="2" spans="2:22" ht="15" customHeight="1" x14ac:dyDescent="0.25">
      <c r="C2" s="147"/>
      <c r="D2" s="148"/>
      <c r="E2" s="149"/>
      <c r="F2" s="156" t="s">
        <v>132</v>
      </c>
      <c r="G2" s="157"/>
      <c r="H2" s="157"/>
      <c r="I2" s="157"/>
      <c r="J2" s="157"/>
      <c r="K2" s="157"/>
      <c r="L2" s="158"/>
      <c r="M2" s="122" t="s">
        <v>133</v>
      </c>
      <c r="N2" s="123"/>
    </row>
    <row r="3" spans="2:22" ht="15" customHeight="1" x14ac:dyDescent="0.25">
      <c r="C3" s="150"/>
      <c r="D3" s="151"/>
      <c r="E3" s="152"/>
      <c r="F3" s="159"/>
      <c r="G3" s="160"/>
      <c r="H3" s="160"/>
      <c r="I3" s="160"/>
      <c r="J3" s="160"/>
      <c r="K3" s="160"/>
      <c r="L3" s="161"/>
      <c r="M3" s="124" t="s">
        <v>135</v>
      </c>
      <c r="N3" s="125"/>
    </row>
    <row r="4" spans="2:22" ht="15" customHeight="1" x14ac:dyDescent="0.25">
      <c r="C4" s="150"/>
      <c r="D4" s="151"/>
      <c r="E4" s="152"/>
      <c r="F4" s="159"/>
      <c r="G4" s="160"/>
      <c r="H4" s="160"/>
      <c r="I4" s="160"/>
      <c r="J4" s="160"/>
      <c r="K4" s="160"/>
      <c r="L4" s="161"/>
      <c r="M4" s="126" t="s">
        <v>134</v>
      </c>
      <c r="N4" s="127"/>
    </row>
    <row r="5" spans="2:22" ht="15" customHeight="1" x14ac:dyDescent="0.25">
      <c r="C5" s="153"/>
      <c r="D5" s="154"/>
      <c r="E5" s="155"/>
      <c r="F5" s="162"/>
      <c r="G5" s="163"/>
      <c r="H5" s="163"/>
      <c r="I5" s="163"/>
      <c r="J5" s="163"/>
      <c r="K5" s="163"/>
      <c r="L5" s="164"/>
      <c r="M5" s="133"/>
      <c r="N5" s="134"/>
    </row>
    <row r="6" spans="2:22" ht="15" customHeight="1" x14ac:dyDescent="0.2">
      <c r="N6" s="1"/>
    </row>
    <row r="7" spans="2:22" s="42" customFormat="1" ht="31.5" customHeight="1" x14ac:dyDescent="0.2">
      <c r="C7" s="140" t="s">
        <v>105</v>
      </c>
      <c r="D7" s="141"/>
      <c r="E7" s="142"/>
      <c r="F7" s="130" t="s">
        <v>225</v>
      </c>
      <c r="G7" s="131"/>
      <c r="H7" s="131"/>
      <c r="I7" s="131"/>
      <c r="J7" s="131"/>
      <c r="K7" s="131"/>
      <c r="L7" s="131"/>
      <c r="M7" s="131"/>
      <c r="N7" s="132"/>
    </row>
    <row r="8" spans="2:22" s="42" customFormat="1" ht="15" customHeight="1" x14ac:dyDescent="0.2">
      <c r="C8" s="69"/>
      <c r="D8" s="1"/>
      <c r="E8" s="69"/>
      <c r="F8" s="47"/>
      <c r="G8" s="47"/>
      <c r="H8" s="47"/>
      <c r="I8" s="47"/>
      <c r="J8" s="47"/>
      <c r="K8" s="47"/>
      <c r="L8" s="47"/>
      <c r="M8" s="47"/>
      <c r="N8" s="47"/>
    </row>
    <row r="9" spans="2:22" s="42" customFormat="1" ht="15" customHeight="1" x14ac:dyDescent="0.25">
      <c r="B9" s="68" t="s">
        <v>108</v>
      </c>
      <c r="C9" s="46"/>
      <c r="D9" s="46"/>
      <c r="E9" s="46"/>
      <c r="F9" s="47"/>
      <c r="G9" s="47"/>
      <c r="H9" s="47"/>
      <c r="I9" s="47"/>
      <c r="J9" s="47"/>
      <c r="K9" s="47"/>
      <c r="L9" s="47"/>
      <c r="M9" s="47"/>
      <c r="N9" s="47"/>
    </row>
    <row r="10" spans="2:22" s="42" customFormat="1" ht="7.5" customHeight="1" x14ac:dyDescent="0.25">
      <c r="C10" s="92"/>
      <c r="D10" s="48"/>
      <c r="E10" s="1"/>
      <c r="F10" s="1"/>
      <c r="G10" s="1"/>
      <c r="H10" s="1"/>
      <c r="I10" s="1"/>
      <c r="J10" s="1"/>
      <c r="K10" s="1"/>
      <c r="L10" s="1"/>
      <c r="M10" s="1"/>
      <c r="N10" s="1"/>
      <c r="O10" s="1"/>
      <c r="P10" s="1"/>
      <c r="Q10" s="1"/>
      <c r="R10" s="1"/>
      <c r="S10" s="1"/>
      <c r="T10" s="1"/>
      <c r="U10" s="1"/>
      <c r="V10" s="1"/>
    </row>
    <row r="11" spans="2:22" s="49" customFormat="1" ht="12.75" customHeight="1" x14ac:dyDescent="0.2">
      <c r="B11" s="128" t="s">
        <v>106</v>
      </c>
      <c r="C11" s="128" t="s">
        <v>39</v>
      </c>
      <c r="D11" s="128" t="s">
        <v>50</v>
      </c>
      <c r="E11" s="135" t="s">
        <v>17</v>
      </c>
      <c r="F11" s="128" t="s">
        <v>90</v>
      </c>
      <c r="G11" s="128" t="s">
        <v>16</v>
      </c>
      <c r="H11" s="128" t="s">
        <v>15</v>
      </c>
      <c r="I11" s="128" t="s">
        <v>14</v>
      </c>
      <c r="J11" s="135" t="s">
        <v>13</v>
      </c>
      <c r="K11" s="135" t="s">
        <v>107</v>
      </c>
      <c r="L11" s="135" t="s">
        <v>12</v>
      </c>
      <c r="M11" s="135" t="s">
        <v>11</v>
      </c>
      <c r="N11" s="135" t="s">
        <v>91</v>
      </c>
    </row>
    <row r="12" spans="2:22" s="49" customFormat="1" ht="12.75" customHeight="1" x14ac:dyDescent="0.2">
      <c r="B12" s="129"/>
      <c r="C12" s="129"/>
      <c r="D12" s="129"/>
      <c r="E12" s="136"/>
      <c r="F12" s="129"/>
      <c r="G12" s="129"/>
      <c r="H12" s="129"/>
      <c r="I12" s="129"/>
      <c r="J12" s="136"/>
      <c r="K12" s="136"/>
      <c r="L12" s="136"/>
      <c r="M12" s="136"/>
      <c r="N12" s="136"/>
    </row>
    <row r="13" spans="2:22" ht="135" customHeight="1" x14ac:dyDescent="0.2">
      <c r="B13" s="84">
        <v>1</v>
      </c>
      <c r="C13" s="146" t="s">
        <v>40</v>
      </c>
      <c r="D13" s="15" t="s">
        <v>89</v>
      </c>
      <c r="E13" s="38" t="s">
        <v>6</v>
      </c>
      <c r="F13" s="18" t="s">
        <v>170</v>
      </c>
      <c r="G13" s="15" t="s">
        <v>2</v>
      </c>
      <c r="H13" s="15">
        <v>2</v>
      </c>
      <c r="I13" s="15">
        <v>3</v>
      </c>
      <c r="J13" s="15">
        <f>+H13+I13</f>
        <v>5</v>
      </c>
      <c r="K13" s="39" t="str">
        <f>+IF(J13=0,"",IF(J13=1,"",IF(J13=2,"Riesgo Bajo",IF(J13=3,"Riesgo Bajo",IF(J13=4,"Riesgo Bajo",IF(J13=5,"Riesgo Medio",IF(J13=6,"Riesgo Alto",IF(J13=7,"Riesgo Alto",IF(J13=8,"Riesgo Extremo",IF(J13=9,"Riesgo Extremo",IF(J13=10,"Riesgo Extremo")))))))))))</f>
        <v>Riesgo Medio</v>
      </c>
      <c r="L13" s="39" t="s">
        <v>94</v>
      </c>
      <c r="M13" s="18" t="s">
        <v>55</v>
      </c>
      <c r="N13" s="18" t="s">
        <v>190</v>
      </c>
    </row>
    <row r="14" spans="2:22" ht="116.25" customHeight="1" x14ac:dyDescent="0.2">
      <c r="B14" s="84">
        <v>2</v>
      </c>
      <c r="C14" s="168"/>
      <c r="D14" s="15" t="s">
        <v>89</v>
      </c>
      <c r="E14" s="38" t="s">
        <v>92</v>
      </c>
      <c r="F14" s="18" t="s">
        <v>170</v>
      </c>
      <c r="G14" s="15" t="s">
        <v>2</v>
      </c>
      <c r="H14" s="17">
        <v>2</v>
      </c>
      <c r="I14" s="17">
        <v>2</v>
      </c>
      <c r="J14" s="15">
        <f t="shared" ref="J14:J30" si="0">+H14+I14</f>
        <v>4</v>
      </c>
      <c r="K14" s="39" t="str">
        <f t="shared" ref="K14:K30" si="1">+IF(J14=0,"",IF(J14=1,"",IF(J14=2,"Riesgo Bajo",IF(J14=3,"Riesgo Bajo",IF(J14=4,"Riesgo Bajo",IF(J14=5,"Riesgo Medio",IF(J14=6,"Riesgo Alto",IF(J14=7,"Riesgo Alto",IF(J14=8,"Riesgo Extremo",IF(J14=9,"Riesgo Extremo",IF(J14=10,"Riesgo Extremo")))))))))))</f>
        <v>Riesgo Bajo</v>
      </c>
      <c r="L14" s="39" t="s">
        <v>94</v>
      </c>
      <c r="M14" s="43" t="s">
        <v>33</v>
      </c>
      <c r="N14" s="18" t="s">
        <v>200</v>
      </c>
    </row>
    <row r="15" spans="2:22" ht="271.5" customHeight="1" x14ac:dyDescent="0.2">
      <c r="B15" s="84">
        <v>3</v>
      </c>
      <c r="C15" s="168"/>
      <c r="D15" s="15" t="s">
        <v>89</v>
      </c>
      <c r="E15" s="38" t="s">
        <v>93</v>
      </c>
      <c r="F15" s="18" t="s">
        <v>170</v>
      </c>
      <c r="G15" s="15" t="s">
        <v>2</v>
      </c>
      <c r="H15" s="17">
        <v>1</v>
      </c>
      <c r="I15" s="17">
        <v>4</v>
      </c>
      <c r="J15" s="15">
        <f t="shared" si="0"/>
        <v>5</v>
      </c>
      <c r="K15" s="39" t="str">
        <f t="shared" si="1"/>
        <v>Riesgo Medio</v>
      </c>
      <c r="L15" s="39" t="s">
        <v>189</v>
      </c>
      <c r="M15" s="18" t="s">
        <v>55</v>
      </c>
      <c r="N15" s="43" t="s">
        <v>222</v>
      </c>
    </row>
    <row r="16" spans="2:22" ht="306.75" customHeight="1" x14ac:dyDescent="0.2">
      <c r="B16" s="84">
        <v>4</v>
      </c>
      <c r="C16" s="168"/>
      <c r="D16" s="15" t="s">
        <v>89</v>
      </c>
      <c r="E16" s="38" t="s">
        <v>88</v>
      </c>
      <c r="F16" s="18" t="s">
        <v>170</v>
      </c>
      <c r="G16" s="15" t="s">
        <v>2</v>
      </c>
      <c r="H16" s="17">
        <v>1</v>
      </c>
      <c r="I16" s="17">
        <v>4</v>
      </c>
      <c r="J16" s="15">
        <f t="shared" si="0"/>
        <v>5</v>
      </c>
      <c r="K16" s="39" t="str">
        <f t="shared" si="1"/>
        <v>Riesgo Medio</v>
      </c>
      <c r="L16" s="39" t="s">
        <v>94</v>
      </c>
      <c r="M16" s="18" t="s">
        <v>55</v>
      </c>
      <c r="N16" s="120" t="s">
        <v>223</v>
      </c>
    </row>
    <row r="17" spans="2:14" ht="159.75" customHeight="1" x14ac:dyDescent="0.2">
      <c r="B17" s="84">
        <v>5</v>
      </c>
      <c r="C17" s="169"/>
      <c r="D17" s="15" t="s">
        <v>89</v>
      </c>
      <c r="E17" s="38" t="s">
        <v>48</v>
      </c>
      <c r="F17" s="18" t="s">
        <v>170</v>
      </c>
      <c r="G17" s="15" t="s">
        <v>2</v>
      </c>
      <c r="H17" s="17">
        <v>2</v>
      </c>
      <c r="I17" s="17">
        <v>3</v>
      </c>
      <c r="J17" s="15">
        <f t="shared" si="0"/>
        <v>5</v>
      </c>
      <c r="K17" s="39" t="str">
        <f t="shared" si="1"/>
        <v>Riesgo Medio</v>
      </c>
      <c r="L17" s="39" t="s">
        <v>94</v>
      </c>
      <c r="M17" s="18" t="s">
        <v>55</v>
      </c>
      <c r="N17" s="18" t="s">
        <v>224</v>
      </c>
    </row>
    <row r="18" spans="2:14" ht="156" customHeight="1" x14ac:dyDescent="0.2">
      <c r="B18" s="84">
        <v>6</v>
      </c>
      <c r="C18" s="146" t="s">
        <v>41</v>
      </c>
      <c r="D18" s="15" t="s">
        <v>52</v>
      </c>
      <c r="E18" s="18" t="s">
        <v>173</v>
      </c>
      <c r="F18" s="18" t="s">
        <v>170</v>
      </c>
      <c r="G18" s="44" t="s">
        <v>174</v>
      </c>
      <c r="H18" s="39">
        <v>2</v>
      </c>
      <c r="I18" s="39">
        <v>3</v>
      </c>
      <c r="J18" s="15">
        <f t="shared" si="0"/>
        <v>5</v>
      </c>
      <c r="K18" s="98" t="str">
        <f t="shared" si="1"/>
        <v>Riesgo Medio</v>
      </c>
      <c r="L18" s="39" t="s">
        <v>94</v>
      </c>
      <c r="M18" s="44" t="s">
        <v>33</v>
      </c>
      <c r="N18" s="18" t="s">
        <v>201</v>
      </c>
    </row>
    <row r="19" spans="2:14" ht="153.75" customHeight="1" x14ac:dyDescent="0.2">
      <c r="B19" s="84">
        <v>7</v>
      </c>
      <c r="C19" s="168"/>
      <c r="D19" s="15" t="s">
        <v>52</v>
      </c>
      <c r="E19" s="18" t="s">
        <v>175</v>
      </c>
      <c r="F19" s="18" t="s">
        <v>170</v>
      </c>
      <c r="G19" s="44" t="s">
        <v>174</v>
      </c>
      <c r="H19" s="39">
        <v>2</v>
      </c>
      <c r="I19" s="39">
        <v>3</v>
      </c>
      <c r="J19" s="15">
        <f t="shared" si="0"/>
        <v>5</v>
      </c>
      <c r="K19" s="98" t="str">
        <f t="shared" si="1"/>
        <v>Riesgo Medio</v>
      </c>
      <c r="L19" s="39" t="s">
        <v>94</v>
      </c>
      <c r="M19" s="44" t="s">
        <v>33</v>
      </c>
      <c r="N19" s="38" t="s">
        <v>202</v>
      </c>
    </row>
    <row r="20" spans="2:14" ht="145.5" customHeight="1" x14ac:dyDescent="0.2">
      <c r="B20" s="84">
        <v>8</v>
      </c>
      <c r="C20" s="168"/>
      <c r="D20" s="15" t="s">
        <v>89</v>
      </c>
      <c r="E20" s="38" t="s">
        <v>96</v>
      </c>
      <c r="F20" s="18" t="s">
        <v>170</v>
      </c>
      <c r="G20" s="17" t="s">
        <v>174</v>
      </c>
      <c r="H20" s="17">
        <v>2</v>
      </c>
      <c r="I20" s="17">
        <v>4</v>
      </c>
      <c r="J20" s="15">
        <f t="shared" si="0"/>
        <v>6</v>
      </c>
      <c r="K20" s="98" t="str">
        <f t="shared" si="1"/>
        <v>Riesgo Alto</v>
      </c>
      <c r="L20" s="39" t="s">
        <v>94</v>
      </c>
      <c r="M20" s="17" t="s">
        <v>55</v>
      </c>
      <c r="N20" s="18" t="s">
        <v>203</v>
      </c>
    </row>
    <row r="21" spans="2:14" ht="123.75" customHeight="1" x14ac:dyDescent="0.2">
      <c r="B21" s="84">
        <v>9</v>
      </c>
      <c r="C21" s="168"/>
      <c r="D21" s="15" t="s">
        <v>100</v>
      </c>
      <c r="E21" s="18" t="s">
        <v>95</v>
      </c>
      <c r="F21" s="18" t="s">
        <v>170</v>
      </c>
      <c r="G21" s="44" t="s">
        <v>176</v>
      </c>
      <c r="H21" s="39">
        <v>2</v>
      </c>
      <c r="I21" s="39">
        <v>2</v>
      </c>
      <c r="J21" s="15">
        <f>+H21+I21</f>
        <v>4</v>
      </c>
      <c r="K21" s="98" t="str">
        <f>+IF(J21=0,"",IF(J21=1,"",IF(J21=2,"Riesgo Bajo",IF(J21=3,"Riesgo Bajo",IF(J21=4,"Riesgo Bajo",IF(J21=5,"Riesgo Medio",IF(J21=6,"Riesgo Alto",IF(J21=7,"Riesgo Alto",IF(J21=8,"Riesgo Extremo",IF(J21=9,"Riesgo Extremo",IF(J21=10,"Riesgo Extremo")))))))))))</f>
        <v>Riesgo Bajo</v>
      </c>
      <c r="L21" s="39" t="s">
        <v>94</v>
      </c>
      <c r="M21" s="44" t="s">
        <v>33</v>
      </c>
      <c r="N21" s="120" t="s">
        <v>204</v>
      </c>
    </row>
    <row r="22" spans="2:14" ht="169.5" customHeight="1" x14ac:dyDescent="0.2">
      <c r="B22" s="84">
        <v>10</v>
      </c>
      <c r="C22" s="169"/>
      <c r="D22" s="15" t="s">
        <v>52</v>
      </c>
      <c r="E22" s="13" t="s">
        <v>171</v>
      </c>
      <c r="F22" s="17" t="s">
        <v>172</v>
      </c>
      <c r="G22" s="44" t="s">
        <v>2</v>
      </c>
      <c r="H22" s="39">
        <v>1</v>
      </c>
      <c r="I22" s="39">
        <v>4</v>
      </c>
      <c r="J22" s="15">
        <f>+H22+I22</f>
        <v>5</v>
      </c>
      <c r="K22" s="98" t="str">
        <f>+IF(J22=0,"",IF(J22=1,"",IF(J22=2,"Riesgo Bajo",IF(J22=3,"Riesgo Bajo",IF(J22=4,"Riesgo Bajo",IF(J22=5,"Riesgo Medio",IF(J22=6,"Riesgo Alto",IF(J22=7,"Riesgo Alto",IF(J22=8,"Riesgo Extremo",IF(J22=9,"Riesgo Extremo",IF(J22=10,"Riesgo Extremo")))))))))))</f>
        <v>Riesgo Medio</v>
      </c>
      <c r="L22" s="44" t="s">
        <v>99</v>
      </c>
      <c r="M22" s="44" t="s">
        <v>55</v>
      </c>
      <c r="N22" s="18" t="s">
        <v>205</v>
      </c>
    </row>
    <row r="23" spans="2:14" ht="169.5" customHeight="1" x14ac:dyDescent="0.2">
      <c r="B23" s="84">
        <v>11</v>
      </c>
      <c r="C23" s="146" t="s">
        <v>42</v>
      </c>
      <c r="D23" s="17" t="s">
        <v>89</v>
      </c>
      <c r="E23" s="18" t="s">
        <v>101</v>
      </c>
      <c r="F23" s="18" t="s">
        <v>170</v>
      </c>
      <c r="G23" s="44" t="s">
        <v>174</v>
      </c>
      <c r="H23" s="39">
        <v>1</v>
      </c>
      <c r="I23" s="39">
        <v>5</v>
      </c>
      <c r="J23" s="15">
        <f>+H23+I23</f>
        <v>6</v>
      </c>
      <c r="K23" s="98" t="str">
        <f>+IF(J23=0,"",IF(J23=1,"",IF(J23=2,"Riesgo Bajo",IF(J23=3,"Riesgo Bajo",IF(J23=4,"Riesgo Bajo",IF(J23=5,"Riesgo Medio",IF(J23=6,"Riesgo Alto",IF(J23=7,"Riesgo Alto",IF(J23=8,"Riesgo Extremo",IF(J23=9,"Riesgo Extremo",IF(J23=10,"Riesgo Extremo")))))))))))</f>
        <v>Riesgo Alto</v>
      </c>
      <c r="L23" s="45" t="s">
        <v>94</v>
      </c>
      <c r="M23" s="44" t="s">
        <v>55</v>
      </c>
      <c r="N23" s="18" t="s">
        <v>206</v>
      </c>
    </row>
    <row r="24" spans="2:14" ht="206.25" customHeight="1" x14ac:dyDescent="0.2">
      <c r="B24" s="84">
        <v>12</v>
      </c>
      <c r="C24" s="168"/>
      <c r="D24" s="17" t="s">
        <v>98</v>
      </c>
      <c r="E24" s="18" t="s">
        <v>227</v>
      </c>
      <c r="F24" s="18" t="s">
        <v>170</v>
      </c>
      <c r="G24" s="44" t="s">
        <v>174</v>
      </c>
      <c r="H24" s="39">
        <v>2</v>
      </c>
      <c r="I24" s="39">
        <v>2</v>
      </c>
      <c r="J24" s="15">
        <f>+H24+I24</f>
        <v>4</v>
      </c>
      <c r="K24" s="98" t="str">
        <f>+IF(J24=0,"",IF(J24=1,"",IF(J24=2,"Riesgo Bajo",IF(J24=3,"Riesgo Bajo",IF(J24=4,"Riesgo Bajo",IF(J24=5,"Riesgo Medio",IF(J24=6,"Riesgo Alto",IF(J24=7,"Riesgo Alto",IF(J24=8,"Riesgo Extremo",IF(J24=9,"Riesgo Extremo",IF(J24=10,"Riesgo Extremo")))))))))))</f>
        <v>Riesgo Bajo</v>
      </c>
      <c r="L24" s="44" t="s">
        <v>99</v>
      </c>
      <c r="M24" s="44" t="s">
        <v>55</v>
      </c>
      <c r="N24" s="18" t="s">
        <v>207</v>
      </c>
    </row>
    <row r="25" spans="2:14" ht="135.75" customHeight="1" x14ac:dyDescent="0.2">
      <c r="B25" s="84">
        <v>13</v>
      </c>
      <c r="C25" s="168"/>
      <c r="D25" s="17" t="s">
        <v>98</v>
      </c>
      <c r="E25" s="18" t="s">
        <v>97</v>
      </c>
      <c r="F25" s="17" t="s">
        <v>172</v>
      </c>
      <c r="G25" s="44" t="s">
        <v>174</v>
      </c>
      <c r="H25" s="39">
        <v>3</v>
      </c>
      <c r="I25" s="39">
        <v>3</v>
      </c>
      <c r="J25" s="15">
        <f t="shared" ref="J25:J28" si="2">+H25+I25</f>
        <v>6</v>
      </c>
      <c r="K25" s="98" t="str">
        <f t="shared" ref="K25:K28" si="3">+IF(J25=0,"",IF(J25=1,"",IF(J25=2,"Riesgo Bajo",IF(J25=3,"Riesgo Bajo",IF(J25=4,"Riesgo Bajo",IF(J25=5,"Riesgo Medio",IF(J25=6,"Riesgo Alto",IF(J25=7,"Riesgo Alto",IF(J25=8,"Riesgo Extremo",IF(J25=9,"Riesgo Extremo",IF(J25=10,"Riesgo Extremo")))))))))))</f>
        <v>Riesgo Alto</v>
      </c>
      <c r="L25" s="45" t="s">
        <v>103</v>
      </c>
      <c r="M25" s="44" t="s">
        <v>55</v>
      </c>
      <c r="N25" s="18" t="s">
        <v>208</v>
      </c>
    </row>
    <row r="26" spans="2:14" ht="99" customHeight="1" x14ac:dyDescent="0.2">
      <c r="B26" s="84">
        <v>14</v>
      </c>
      <c r="C26" s="168"/>
      <c r="D26" s="17" t="s">
        <v>100</v>
      </c>
      <c r="E26" s="18" t="s">
        <v>177</v>
      </c>
      <c r="F26" s="17" t="s">
        <v>172</v>
      </c>
      <c r="G26" s="44" t="s">
        <v>174</v>
      </c>
      <c r="H26" s="39">
        <v>2</v>
      </c>
      <c r="I26" s="39">
        <v>5</v>
      </c>
      <c r="J26" s="15">
        <f t="shared" si="2"/>
        <v>7</v>
      </c>
      <c r="K26" s="98" t="str">
        <f t="shared" si="3"/>
        <v>Riesgo Alto</v>
      </c>
      <c r="L26" s="45" t="s">
        <v>103</v>
      </c>
      <c r="M26" s="44" t="s">
        <v>33</v>
      </c>
      <c r="N26" s="120" t="s">
        <v>209</v>
      </c>
    </row>
    <row r="27" spans="2:14" ht="222.75" customHeight="1" x14ac:dyDescent="0.2">
      <c r="B27" s="84">
        <v>15</v>
      </c>
      <c r="C27" s="169"/>
      <c r="D27" s="17" t="s">
        <v>98</v>
      </c>
      <c r="E27" s="18" t="s">
        <v>178</v>
      </c>
      <c r="F27" s="17" t="s">
        <v>172</v>
      </c>
      <c r="G27" s="44" t="s">
        <v>174</v>
      </c>
      <c r="H27" s="39">
        <v>3</v>
      </c>
      <c r="I27" s="39">
        <v>2</v>
      </c>
      <c r="J27" s="15">
        <f t="shared" si="2"/>
        <v>5</v>
      </c>
      <c r="K27" s="98" t="str">
        <f t="shared" si="3"/>
        <v>Riesgo Medio</v>
      </c>
      <c r="L27" s="45" t="s">
        <v>99</v>
      </c>
      <c r="M27" s="44" t="s">
        <v>55</v>
      </c>
      <c r="N27" s="18" t="s">
        <v>210</v>
      </c>
    </row>
    <row r="28" spans="2:14" ht="171.75" customHeight="1" x14ac:dyDescent="0.2">
      <c r="B28" s="84">
        <v>16</v>
      </c>
      <c r="C28" s="145" t="s">
        <v>43</v>
      </c>
      <c r="D28" s="15" t="s">
        <v>52</v>
      </c>
      <c r="E28" s="18" t="s">
        <v>102</v>
      </c>
      <c r="F28" s="17" t="s">
        <v>172</v>
      </c>
      <c r="G28" s="44" t="s">
        <v>174</v>
      </c>
      <c r="H28" s="39">
        <v>2</v>
      </c>
      <c r="I28" s="39">
        <v>4</v>
      </c>
      <c r="J28" s="15">
        <f t="shared" si="2"/>
        <v>6</v>
      </c>
      <c r="K28" s="98" t="str">
        <f t="shared" si="3"/>
        <v>Riesgo Alto</v>
      </c>
      <c r="L28" s="45" t="s">
        <v>103</v>
      </c>
      <c r="M28" s="44" t="s">
        <v>55</v>
      </c>
      <c r="N28" s="18" t="s">
        <v>211</v>
      </c>
    </row>
    <row r="29" spans="2:14" ht="221.25" customHeight="1" x14ac:dyDescent="0.2">
      <c r="B29" s="84">
        <v>17</v>
      </c>
      <c r="C29" s="146"/>
      <c r="D29" s="25" t="s">
        <v>52</v>
      </c>
      <c r="E29" s="26" t="s">
        <v>104</v>
      </c>
      <c r="F29" s="26" t="s">
        <v>170</v>
      </c>
      <c r="G29" s="101" t="s">
        <v>184</v>
      </c>
      <c r="H29" s="102">
        <v>2</v>
      </c>
      <c r="I29" s="102">
        <v>4</v>
      </c>
      <c r="J29" s="25">
        <f t="shared" si="0"/>
        <v>6</v>
      </c>
      <c r="K29" s="102" t="str">
        <f t="shared" si="1"/>
        <v>Riesgo Alto</v>
      </c>
      <c r="L29" s="103" t="s">
        <v>103</v>
      </c>
      <c r="M29" s="104" t="s">
        <v>33</v>
      </c>
      <c r="N29" s="26" t="s">
        <v>212</v>
      </c>
    </row>
    <row r="30" spans="2:14" ht="241.5" customHeight="1" x14ac:dyDescent="0.2">
      <c r="B30" s="84">
        <v>18</v>
      </c>
      <c r="C30" s="170" t="s">
        <v>179</v>
      </c>
      <c r="D30" s="12" t="s">
        <v>51</v>
      </c>
      <c r="E30" s="27" t="s">
        <v>183</v>
      </c>
      <c r="F30" s="27" t="s">
        <v>170</v>
      </c>
      <c r="G30" s="28" t="s">
        <v>2</v>
      </c>
      <c r="H30" s="40">
        <v>3</v>
      </c>
      <c r="I30" s="40">
        <v>4</v>
      </c>
      <c r="J30" s="12">
        <f t="shared" si="0"/>
        <v>7</v>
      </c>
      <c r="K30" s="40" t="str">
        <f t="shared" si="1"/>
        <v>Riesgo Alto</v>
      </c>
      <c r="L30" s="105" t="s">
        <v>94</v>
      </c>
      <c r="M30" s="41" t="s">
        <v>55</v>
      </c>
      <c r="N30" s="27" t="s">
        <v>213</v>
      </c>
    </row>
    <row r="31" spans="2:14" ht="75" customHeight="1" x14ac:dyDescent="0.2">
      <c r="B31" s="84">
        <v>19</v>
      </c>
      <c r="C31" s="170"/>
      <c r="D31" s="28" t="s">
        <v>52</v>
      </c>
      <c r="E31" s="28" t="s">
        <v>180</v>
      </c>
      <c r="F31" s="40" t="s">
        <v>172</v>
      </c>
      <c r="G31" s="40" t="s">
        <v>2</v>
      </c>
      <c r="H31" s="12">
        <v>1</v>
      </c>
      <c r="I31" s="40">
        <v>2</v>
      </c>
      <c r="J31" s="105">
        <f t="shared" ref="J31:J32" si="4">+H31+I31</f>
        <v>3</v>
      </c>
      <c r="K31" s="106" t="str">
        <f t="shared" ref="K31:K32" si="5">+IF(J31=0,"",IF(J31=1,"",IF(J31=2,"Riesgo Bajo",IF(J31=3,"Riesgo Bajo",IF(J31=4,"Riesgo Bajo",IF(J31=5,"Riesgo Medio",IF(J31=6,"Riesgo Alto",IF(J31=7,"Riesgo Alto",IF(J31=8,"Riesgo Extremo",IF(J31=9,"Riesgo Extremo",IF(J31=10,"Riesgo Extremo")))))))))))</f>
        <v>Riesgo Bajo</v>
      </c>
      <c r="L31" s="105" t="s">
        <v>103</v>
      </c>
      <c r="M31" s="12" t="s">
        <v>55</v>
      </c>
      <c r="N31" s="121" t="s">
        <v>214</v>
      </c>
    </row>
    <row r="32" spans="2:14" ht="119.25" customHeight="1" x14ac:dyDescent="0.2">
      <c r="B32" s="84">
        <v>20</v>
      </c>
      <c r="C32" s="170"/>
      <c r="D32" s="28" t="s">
        <v>181</v>
      </c>
      <c r="E32" s="28" t="s">
        <v>182</v>
      </c>
      <c r="F32" s="40" t="s">
        <v>172</v>
      </c>
      <c r="G32" s="40" t="s">
        <v>2</v>
      </c>
      <c r="H32" s="12">
        <v>2</v>
      </c>
      <c r="I32" s="40">
        <v>2</v>
      </c>
      <c r="J32" s="105">
        <f t="shared" si="4"/>
        <v>4</v>
      </c>
      <c r="K32" s="106" t="str">
        <f t="shared" si="5"/>
        <v>Riesgo Bajo</v>
      </c>
      <c r="L32" s="105" t="s">
        <v>103</v>
      </c>
      <c r="M32" s="12" t="s">
        <v>55</v>
      </c>
      <c r="N32" s="27" t="s">
        <v>215</v>
      </c>
    </row>
    <row r="33" spans="2:14" ht="12.75" x14ac:dyDescent="0.2">
      <c r="B33" s="100"/>
      <c r="C33" s="96"/>
      <c r="D33" s="51"/>
      <c r="E33" s="53"/>
      <c r="F33" s="53"/>
      <c r="G33" s="99"/>
      <c r="H33" s="55"/>
      <c r="I33" s="55"/>
      <c r="J33" s="51"/>
      <c r="K33" s="55"/>
      <c r="L33" s="56"/>
      <c r="M33" s="54"/>
      <c r="N33" s="53"/>
    </row>
    <row r="34" spans="2:14" ht="12.75" x14ac:dyDescent="0.2">
      <c r="B34" s="100"/>
      <c r="C34" s="96"/>
      <c r="D34" s="51"/>
      <c r="E34" s="53"/>
      <c r="F34" s="53"/>
      <c r="G34" s="99"/>
      <c r="H34" s="55"/>
      <c r="I34" s="55"/>
      <c r="J34" s="51"/>
      <c r="K34" s="55"/>
      <c r="L34" s="56"/>
      <c r="M34" s="54"/>
      <c r="N34" s="53"/>
    </row>
    <row r="35" spans="2:14" ht="12.75" x14ac:dyDescent="0.2">
      <c r="B35" s="100"/>
      <c r="C35" s="96"/>
      <c r="D35" s="51"/>
      <c r="E35" s="53"/>
      <c r="F35" s="53"/>
      <c r="G35" s="99"/>
      <c r="H35" s="55"/>
      <c r="I35" s="55"/>
      <c r="J35" s="51"/>
      <c r="K35" s="55"/>
      <c r="L35" s="56"/>
      <c r="M35" s="54"/>
      <c r="N35" s="53"/>
    </row>
    <row r="36" spans="2:14" ht="12.75" x14ac:dyDescent="0.2">
      <c r="B36" s="50"/>
      <c r="C36" s="52"/>
      <c r="D36" s="51"/>
      <c r="E36" s="53"/>
      <c r="F36" s="53"/>
      <c r="G36" s="54"/>
      <c r="H36" s="55"/>
      <c r="I36" s="55"/>
      <c r="J36" s="51"/>
      <c r="K36" s="55"/>
      <c r="L36" s="56"/>
      <c r="M36" s="54"/>
      <c r="N36" s="53"/>
    </row>
    <row r="37" spans="2:14" ht="12.75" x14ac:dyDescent="0.2">
      <c r="B37" s="50"/>
      <c r="C37" s="52"/>
      <c r="D37" s="51"/>
      <c r="E37" s="53"/>
      <c r="F37" s="53"/>
      <c r="G37" s="54"/>
      <c r="H37" s="55"/>
      <c r="I37" s="55"/>
      <c r="J37" s="51"/>
      <c r="K37" s="55"/>
      <c r="L37" s="56"/>
      <c r="M37" s="54"/>
      <c r="N37" s="53"/>
    </row>
    <row r="38" spans="2:14" ht="15.75" x14ac:dyDescent="0.25">
      <c r="B38" s="68" t="s">
        <v>169</v>
      </c>
      <c r="C38" s="46"/>
      <c r="D38" s="46"/>
      <c r="E38" s="53"/>
      <c r="F38" s="53"/>
      <c r="G38" s="54"/>
      <c r="H38" s="55"/>
      <c r="I38" s="55"/>
      <c r="J38" s="51"/>
      <c r="K38" s="55"/>
      <c r="L38" s="56"/>
      <c r="M38" s="54"/>
      <c r="N38" s="53"/>
    </row>
    <row r="39" spans="2:14" ht="12.75" x14ac:dyDescent="0.2">
      <c r="B39" s="50"/>
      <c r="C39" s="52"/>
      <c r="D39" s="51"/>
      <c r="E39" s="53"/>
      <c r="F39" s="53"/>
      <c r="G39" s="54"/>
      <c r="H39" s="55"/>
      <c r="I39" s="55"/>
      <c r="J39" s="51"/>
      <c r="K39" s="55"/>
      <c r="L39" s="56"/>
      <c r="M39" s="54"/>
      <c r="N39" s="53"/>
    </row>
    <row r="40" spans="2:14" ht="12.75" x14ac:dyDescent="0.2">
      <c r="B40" s="143" t="s">
        <v>106</v>
      </c>
      <c r="C40" s="143" t="s">
        <v>39</v>
      </c>
      <c r="D40" s="128" t="s">
        <v>50</v>
      </c>
      <c r="E40" s="135" t="s">
        <v>17</v>
      </c>
      <c r="F40" s="128" t="s">
        <v>90</v>
      </c>
      <c r="G40" s="128" t="s">
        <v>16</v>
      </c>
      <c r="H40" s="128" t="s">
        <v>15</v>
      </c>
      <c r="I40" s="128" t="s">
        <v>14</v>
      </c>
      <c r="J40" s="135" t="s">
        <v>13</v>
      </c>
      <c r="K40" s="135" t="s">
        <v>107</v>
      </c>
      <c r="L40" s="135" t="s">
        <v>12</v>
      </c>
      <c r="M40" s="135" t="s">
        <v>11</v>
      </c>
      <c r="N40" s="135" t="s">
        <v>91</v>
      </c>
    </row>
    <row r="41" spans="2:14" ht="26.25" customHeight="1" x14ac:dyDescent="0.2">
      <c r="B41" s="144"/>
      <c r="C41" s="144"/>
      <c r="D41" s="138"/>
      <c r="E41" s="137"/>
      <c r="F41" s="138"/>
      <c r="G41" s="138"/>
      <c r="H41" s="138"/>
      <c r="I41" s="138"/>
      <c r="J41" s="137"/>
      <c r="K41" s="137"/>
      <c r="L41" s="137"/>
      <c r="M41" s="137"/>
      <c r="N41" s="137"/>
    </row>
    <row r="42" spans="2:14" s="90" customFormat="1" ht="188.25" customHeight="1" x14ac:dyDescent="0.2">
      <c r="B42" s="84">
        <v>21</v>
      </c>
      <c r="C42" s="108" t="s">
        <v>41</v>
      </c>
      <c r="D42" s="113" t="s">
        <v>52</v>
      </c>
      <c r="E42" s="114" t="s">
        <v>187</v>
      </c>
      <c r="F42" s="40" t="s">
        <v>172</v>
      </c>
      <c r="G42" s="41" t="s">
        <v>2</v>
      </c>
      <c r="H42" s="113">
        <v>2</v>
      </c>
      <c r="I42" s="41">
        <v>4</v>
      </c>
      <c r="J42" s="40">
        <f t="shared" ref="J42" si="6">+H42+I42</f>
        <v>6</v>
      </c>
      <c r="K42" s="40" t="str">
        <f t="shared" ref="K42:K45" si="7">+IF(J42=0,"",IF(J42=1,"",IF(J42=2,"Riesgo Bajo",IF(J42=3,"Riesgo Bajo",IF(J42=4,"Riesgo Bajo",IF(J42=5,"Riesgo Medio",IF(J42=6,"Riesgo Alto",IF(J42=7,"Riesgo Alto",IF(J42=8,"Riesgo Extremo",IF(J42=9,"Riesgo Extremo",IF(J42=10,"Riesgo Extremo")))))))))))</f>
        <v>Riesgo Alto</v>
      </c>
      <c r="L42" s="40" t="s">
        <v>94</v>
      </c>
      <c r="M42" s="41" t="s">
        <v>33</v>
      </c>
      <c r="N42" s="27" t="s">
        <v>216</v>
      </c>
    </row>
    <row r="43" spans="2:14" s="90" customFormat="1" ht="149.25" customHeight="1" x14ac:dyDescent="0.2">
      <c r="B43" s="84">
        <v>22</v>
      </c>
      <c r="C43" s="108" t="s">
        <v>42</v>
      </c>
      <c r="D43" s="40" t="s">
        <v>51</v>
      </c>
      <c r="E43" s="114" t="s">
        <v>188</v>
      </c>
      <c r="F43" s="40" t="s">
        <v>172</v>
      </c>
      <c r="G43" s="41" t="s">
        <v>2</v>
      </c>
      <c r="H43" s="40">
        <v>2</v>
      </c>
      <c r="I43" s="40">
        <v>3</v>
      </c>
      <c r="J43" s="40">
        <f>+H43+I43</f>
        <v>5</v>
      </c>
      <c r="K43" s="40" t="str">
        <f t="shared" si="7"/>
        <v>Riesgo Medio</v>
      </c>
      <c r="L43" s="40" t="s">
        <v>94</v>
      </c>
      <c r="M43" s="12" t="s">
        <v>55</v>
      </c>
      <c r="N43" s="114" t="s">
        <v>217</v>
      </c>
    </row>
    <row r="44" spans="2:14" ht="211.5" customHeight="1" x14ac:dyDescent="0.2">
      <c r="B44" s="84">
        <v>23</v>
      </c>
      <c r="C44" s="97" t="s">
        <v>43</v>
      </c>
      <c r="D44" s="109" t="s">
        <v>52</v>
      </c>
      <c r="E44" s="110" t="s">
        <v>191</v>
      </c>
      <c r="F44" s="111" t="s">
        <v>172</v>
      </c>
      <c r="G44" s="112" t="s">
        <v>185</v>
      </c>
      <c r="H44" s="111">
        <v>2</v>
      </c>
      <c r="I44" s="111">
        <v>3</v>
      </c>
      <c r="J44" s="111">
        <f t="shared" ref="J44:J45" si="8">+H44+I44</f>
        <v>5</v>
      </c>
      <c r="K44" s="111" t="str">
        <f t="shared" si="7"/>
        <v>Riesgo Medio</v>
      </c>
      <c r="L44" s="112" t="s">
        <v>103</v>
      </c>
      <c r="M44" s="112" t="s">
        <v>33</v>
      </c>
      <c r="N44" s="110" t="s">
        <v>218</v>
      </c>
    </row>
    <row r="45" spans="2:14" ht="214.5" customHeight="1" x14ac:dyDescent="0.2">
      <c r="B45" s="84">
        <v>24</v>
      </c>
      <c r="C45" s="107"/>
      <c r="D45" s="12" t="s">
        <v>52</v>
      </c>
      <c r="E45" s="27" t="s">
        <v>186</v>
      </c>
      <c r="F45" s="40" t="s">
        <v>172</v>
      </c>
      <c r="G45" s="41" t="s">
        <v>2</v>
      </c>
      <c r="H45" s="40">
        <v>3</v>
      </c>
      <c r="I45" s="40">
        <v>4</v>
      </c>
      <c r="J45" s="40">
        <f t="shared" si="8"/>
        <v>7</v>
      </c>
      <c r="K45" s="40" t="str">
        <f t="shared" si="7"/>
        <v>Riesgo Alto</v>
      </c>
      <c r="L45" s="41" t="s">
        <v>103</v>
      </c>
      <c r="M45" s="12" t="s">
        <v>55</v>
      </c>
      <c r="N45" s="27" t="s">
        <v>219</v>
      </c>
    </row>
    <row r="46" spans="2:14" ht="184.5" customHeight="1" x14ac:dyDescent="0.2">
      <c r="B46" s="115">
        <v>25</v>
      </c>
      <c r="C46" s="116"/>
      <c r="D46" s="12" t="s">
        <v>52</v>
      </c>
      <c r="E46" s="27" t="s">
        <v>192</v>
      </c>
      <c r="F46" s="40" t="s">
        <v>172</v>
      </c>
      <c r="G46" s="41" t="s">
        <v>2</v>
      </c>
      <c r="H46" s="40">
        <v>3</v>
      </c>
      <c r="I46" s="40">
        <v>4</v>
      </c>
      <c r="J46" s="40">
        <f t="shared" ref="J46" si="9">+H46+I46</f>
        <v>7</v>
      </c>
      <c r="K46" s="40" t="str">
        <f t="shared" ref="K46" si="10">+IF(J46=0,"",IF(J46=1,"",IF(J46=2,"Riesgo Bajo",IF(J46=3,"Riesgo Bajo",IF(J46=4,"Riesgo Bajo",IF(J46=5,"Riesgo Medio",IF(J46=6,"Riesgo Alto",IF(J46=7,"Riesgo Alto",IF(J46=8,"Riesgo Extremo",IF(J46=9,"Riesgo Extremo",IF(J46=10,"Riesgo Extremo")))))))))))</f>
        <v>Riesgo Alto</v>
      </c>
      <c r="L46" s="41" t="s">
        <v>103</v>
      </c>
      <c r="M46" s="12" t="s">
        <v>55</v>
      </c>
      <c r="N46" s="27" t="s">
        <v>228</v>
      </c>
    </row>
    <row r="47" spans="2:14" ht="182.25" customHeight="1" x14ac:dyDescent="0.2">
      <c r="B47" s="117">
        <v>26</v>
      </c>
      <c r="C47" s="107"/>
      <c r="D47" s="12" t="s">
        <v>52</v>
      </c>
      <c r="E47" s="114" t="s">
        <v>193</v>
      </c>
      <c r="F47" s="28" t="s">
        <v>172</v>
      </c>
      <c r="G47" s="28" t="s">
        <v>2</v>
      </c>
      <c r="H47" s="40">
        <v>3</v>
      </c>
      <c r="I47" s="40">
        <v>4</v>
      </c>
      <c r="J47" s="12">
        <f>+H47+I47</f>
        <v>7</v>
      </c>
      <c r="K47" s="106" t="str">
        <f>+IF(J47=0,"",IF(J47=1,"",IF(J47=2,"Riesgo Bajo",IF(J47=3,"Riesgo Bajo",IF(J47=4,"Riesgo Bajo",IF(J47=5,"Riesgo Medio",IF(J47=6,"Riesgo Alto",IF(J47=7,"Riesgo Alto",IF(J47=8,"Riesgo Extremo",IF(J47=9,"Riesgo Extremo",IF(J47=10,"Riesgo Extremo")))))))))))</f>
        <v>Riesgo Alto</v>
      </c>
      <c r="L47" s="105" t="s">
        <v>103</v>
      </c>
      <c r="M47" s="41" t="s">
        <v>33</v>
      </c>
      <c r="N47" s="27" t="s">
        <v>220</v>
      </c>
    </row>
    <row r="48" spans="2:14" ht="138" customHeight="1" x14ac:dyDescent="0.2">
      <c r="B48" s="117">
        <v>27</v>
      </c>
      <c r="C48" s="107"/>
      <c r="D48" s="12" t="s">
        <v>52</v>
      </c>
      <c r="E48" s="114" t="s">
        <v>194</v>
      </c>
      <c r="F48" s="28" t="s">
        <v>172</v>
      </c>
      <c r="G48" s="28" t="s">
        <v>2</v>
      </c>
      <c r="H48" s="40">
        <v>2</v>
      </c>
      <c r="I48" s="40">
        <v>4</v>
      </c>
      <c r="J48" s="12">
        <f>+H48+I48</f>
        <v>6</v>
      </c>
      <c r="K48" s="106" t="str">
        <f>+IF(J48=0,"",IF(J48=1,"",IF(J48=2,"Riesgo Bajo",IF(J48=3,"Riesgo Bajo",IF(J48=4,"Riesgo Bajo",IF(J48=5,"Riesgo Medio",IF(J48=6,"Riesgo Alto",IF(J48=7,"Riesgo Alto",IF(J48=8,"Riesgo Extremo",IF(J48=9,"Riesgo Extremo",IF(J48=10,"Riesgo Extremo")))))))))))</f>
        <v>Riesgo Alto</v>
      </c>
      <c r="L48" s="105" t="s">
        <v>103</v>
      </c>
      <c r="M48" s="41" t="s">
        <v>33</v>
      </c>
      <c r="N48" s="27" t="s">
        <v>221</v>
      </c>
    </row>
    <row r="49" spans="2:14" ht="39" customHeight="1" x14ac:dyDescent="0.2">
      <c r="B49" s="100"/>
      <c r="C49" s="96"/>
      <c r="D49" s="51"/>
      <c r="E49" s="118"/>
      <c r="F49" s="99"/>
      <c r="G49" s="99"/>
      <c r="H49" s="55"/>
      <c r="I49" s="55"/>
      <c r="J49" s="51"/>
      <c r="K49" s="119"/>
      <c r="L49" s="56"/>
      <c r="M49" s="54"/>
      <c r="N49" s="53"/>
    </row>
    <row r="50" spans="2:14" ht="18.75" x14ac:dyDescent="0.3">
      <c r="B50" s="95" t="s">
        <v>136</v>
      </c>
      <c r="C50" s="96"/>
      <c r="D50" s="50"/>
      <c r="E50" s="50"/>
      <c r="F50" s="50"/>
      <c r="G50" s="50"/>
      <c r="H50" s="50"/>
      <c r="I50" s="50"/>
      <c r="J50" s="50"/>
      <c r="K50" s="50"/>
      <c r="L50" s="50"/>
      <c r="M50" s="50"/>
      <c r="N50" s="53"/>
    </row>
    <row r="51" spans="2:14" ht="19.5" customHeight="1" x14ac:dyDescent="0.25">
      <c r="B51" s="50"/>
      <c r="C51" s="51"/>
      <c r="D51" s="50"/>
      <c r="E51" s="50"/>
      <c r="F51" s="70"/>
      <c r="G51" s="50"/>
      <c r="H51" s="165" t="s">
        <v>22</v>
      </c>
      <c r="I51" s="166"/>
      <c r="J51" s="166"/>
      <c r="K51" s="166"/>
      <c r="L51" s="167"/>
      <c r="M51" s="50"/>
      <c r="N51" s="94"/>
    </row>
    <row r="52" spans="2:14" ht="80.25" customHeight="1" x14ac:dyDescent="0.25">
      <c r="B52" s="50"/>
      <c r="C52" s="51"/>
      <c r="D52" s="50"/>
      <c r="E52" s="50"/>
      <c r="F52" s="70"/>
      <c r="G52" s="50"/>
      <c r="H52" s="89" t="s">
        <v>226</v>
      </c>
      <c r="I52" s="89" t="s">
        <v>121</v>
      </c>
      <c r="J52" s="89" t="s">
        <v>122</v>
      </c>
      <c r="K52" s="89" t="s">
        <v>123</v>
      </c>
      <c r="L52" s="89" t="s">
        <v>124</v>
      </c>
      <c r="M52" s="50"/>
      <c r="N52" s="94"/>
    </row>
    <row r="53" spans="2:14" ht="30" customHeight="1" x14ac:dyDescent="0.2">
      <c r="B53" s="50"/>
      <c r="C53" s="51"/>
      <c r="D53" s="50"/>
      <c r="E53" s="50"/>
      <c r="F53" s="139" t="s">
        <v>24</v>
      </c>
      <c r="G53" s="139"/>
      <c r="H53" s="85" t="s">
        <v>159</v>
      </c>
      <c r="I53" s="85" t="s">
        <v>160</v>
      </c>
      <c r="J53" s="85" t="s">
        <v>161</v>
      </c>
      <c r="K53" s="85" t="s">
        <v>162</v>
      </c>
      <c r="L53" s="85" t="s">
        <v>163</v>
      </c>
      <c r="M53" s="93"/>
      <c r="N53" s="94"/>
    </row>
    <row r="54" spans="2:14" ht="21.75" customHeight="1" x14ac:dyDescent="0.2">
      <c r="B54" s="50"/>
      <c r="C54" s="51"/>
      <c r="D54" s="50"/>
      <c r="E54" s="50"/>
      <c r="F54" s="89" t="s">
        <v>164</v>
      </c>
      <c r="G54" s="67" t="s">
        <v>137</v>
      </c>
      <c r="H54" s="86"/>
      <c r="I54" s="86">
        <v>19</v>
      </c>
      <c r="J54" s="86"/>
      <c r="K54" s="87" t="s">
        <v>198</v>
      </c>
      <c r="L54" s="88">
        <v>11</v>
      </c>
      <c r="M54" s="50"/>
      <c r="N54" s="94"/>
    </row>
    <row r="55" spans="2:14" ht="21.75" customHeight="1" x14ac:dyDescent="0.2">
      <c r="B55" s="50"/>
      <c r="C55" s="51"/>
      <c r="D55" s="50"/>
      <c r="E55" s="50"/>
      <c r="F55" s="89" t="s">
        <v>165</v>
      </c>
      <c r="G55" s="67" t="s">
        <v>138</v>
      </c>
      <c r="H55" s="71"/>
      <c r="I55" s="71" t="s">
        <v>197</v>
      </c>
      <c r="J55" s="72" t="s">
        <v>195</v>
      </c>
      <c r="K55" s="73" t="s">
        <v>196</v>
      </c>
      <c r="L55" s="73">
        <v>14</v>
      </c>
      <c r="M55" s="50"/>
      <c r="N55" s="94"/>
    </row>
    <row r="56" spans="2:14" ht="21.75" customHeight="1" x14ac:dyDescent="0.2">
      <c r="B56" s="50"/>
      <c r="C56" s="51"/>
      <c r="D56" s="50"/>
      <c r="E56" s="50"/>
      <c r="F56" s="89" t="s">
        <v>166</v>
      </c>
      <c r="G56" s="67" t="s">
        <v>139</v>
      </c>
      <c r="H56" s="71"/>
      <c r="I56" s="72">
        <v>15</v>
      </c>
      <c r="J56" s="73">
        <v>13</v>
      </c>
      <c r="K56" s="73" t="s">
        <v>199</v>
      </c>
      <c r="L56" s="74"/>
      <c r="M56" s="50"/>
      <c r="N56" s="94"/>
    </row>
    <row r="57" spans="2:14" ht="21.75" customHeight="1" x14ac:dyDescent="0.2">
      <c r="B57" s="50"/>
      <c r="C57" s="51"/>
      <c r="D57" s="50"/>
      <c r="E57" s="50"/>
      <c r="F57" s="89" t="s">
        <v>167</v>
      </c>
      <c r="G57" s="67" t="s">
        <v>140</v>
      </c>
      <c r="H57" s="72"/>
      <c r="I57" s="73"/>
      <c r="J57" s="73"/>
      <c r="K57" s="74"/>
      <c r="L57" s="74"/>
      <c r="M57" s="50"/>
      <c r="N57" s="94"/>
    </row>
    <row r="58" spans="2:14" ht="21.75" customHeight="1" x14ac:dyDescent="0.2">
      <c r="B58" s="50"/>
      <c r="C58" s="51"/>
      <c r="D58" s="50"/>
      <c r="E58" s="50"/>
      <c r="F58" s="89" t="s">
        <v>168</v>
      </c>
      <c r="G58" s="67" t="s">
        <v>141</v>
      </c>
      <c r="H58" s="73"/>
      <c r="I58" s="73"/>
      <c r="J58" s="74"/>
      <c r="K58" s="74"/>
      <c r="L58" s="74"/>
      <c r="M58" s="50"/>
      <c r="N58" s="94"/>
    </row>
    <row r="59" spans="2:14" x14ac:dyDescent="0.25">
      <c r="B59" s="50"/>
      <c r="C59" s="51"/>
      <c r="D59" s="50"/>
      <c r="E59" s="70"/>
      <c r="F59" s="70"/>
      <c r="G59" s="70"/>
      <c r="H59" s="70"/>
      <c r="I59" s="70"/>
      <c r="J59" s="70"/>
      <c r="K59" s="70"/>
      <c r="L59" s="70"/>
      <c r="M59" s="70"/>
      <c r="N59" s="70"/>
    </row>
    <row r="60" spans="2:14" ht="12.75" x14ac:dyDescent="0.2">
      <c r="C60" s="21"/>
      <c r="E60" s="1"/>
      <c r="F60" s="1"/>
      <c r="G60" s="1"/>
      <c r="H60" s="1"/>
      <c r="I60" s="1"/>
      <c r="M60" s="19"/>
      <c r="N60" s="1"/>
    </row>
  </sheetData>
  <mergeCells count="41">
    <mergeCell ref="C2:E5"/>
    <mergeCell ref="F2:L5"/>
    <mergeCell ref="H51:L51"/>
    <mergeCell ref="H40:H41"/>
    <mergeCell ref="I40:I41"/>
    <mergeCell ref="J40:J41"/>
    <mergeCell ref="K40:K41"/>
    <mergeCell ref="G40:G41"/>
    <mergeCell ref="K11:K12"/>
    <mergeCell ref="E11:E12"/>
    <mergeCell ref="G11:G12"/>
    <mergeCell ref="C13:C17"/>
    <mergeCell ref="C18:C22"/>
    <mergeCell ref="C23:C27"/>
    <mergeCell ref="C30:C32"/>
    <mergeCell ref="B11:B12"/>
    <mergeCell ref="J11:J12"/>
    <mergeCell ref="F53:G53"/>
    <mergeCell ref="C7:E7"/>
    <mergeCell ref="D11:D12"/>
    <mergeCell ref="D40:D41"/>
    <mergeCell ref="C11:C12"/>
    <mergeCell ref="F11:F12"/>
    <mergeCell ref="B40:B41"/>
    <mergeCell ref="C40:C41"/>
    <mergeCell ref="C28:C29"/>
    <mergeCell ref="M40:M41"/>
    <mergeCell ref="N40:N41"/>
    <mergeCell ref="L40:L41"/>
    <mergeCell ref="E40:E41"/>
    <mergeCell ref="F40:F41"/>
    <mergeCell ref="M2:N2"/>
    <mergeCell ref="M3:N3"/>
    <mergeCell ref="M4:N4"/>
    <mergeCell ref="H11:H12"/>
    <mergeCell ref="I11:I12"/>
    <mergeCell ref="F7:N7"/>
    <mergeCell ref="M5:N5"/>
    <mergeCell ref="N11:N12"/>
    <mergeCell ref="L11:L12"/>
    <mergeCell ref="M11:M12"/>
  </mergeCells>
  <pageMargins left="0.7" right="0.7" top="0.75" bottom="0.75" header="0.3" footer="0.3"/>
  <pageSetup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showGridLines="0" topLeftCell="A34" zoomScaleNormal="100" workbookViewId="0">
      <selection activeCell="B56" sqref="B5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57" customWidth="1"/>
    <col min="5" max="5" width="14.7109375" style="58" bestFit="1" customWidth="1"/>
    <col min="6" max="6" width="35.5703125" style="58" customWidth="1"/>
    <col min="7" max="10" width="11.5703125" customWidth="1"/>
    <col min="11" max="11" width="3.28515625" customWidth="1"/>
    <col min="12" max="16384" width="11.42578125" hidden="1"/>
  </cols>
  <sheetData>
    <row r="1" spans="1:10" x14ac:dyDescent="0.25">
      <c r="A1" s="78"/>
      <c r="B1" s="78"/>
      <c r="C1" s="78"/>
      <c r="D1" s="76"/>
      <c r="E1" s="77"/>
      <c r="F1" s="77"/>
      <c r="G1" s="78"/>
      <c r="H1" s="78"/>
      <c r="I1" s="78"/>
    </row>
    <row r="2" spans="1:10" ht="15.75" x14ac:dyDescent="0.25">
      <c r="A2" s="78"/>
      <c r="B2" s="174" t="s">
        <v>156</v>
      </c>
      <c r="C2" s="175"/>
      <c r="D2" s="175"/>
      <c r="E2" s="175"/>
      <c r="F2" s="175"/>
      <c r="G2" s="175"/>
      <c r="H2" s="175"/>
      <c r="I2" s="175"/>
      <c r="J2" s="176"/>
    </row>
    <row r="3" spans="1:10" x14ac:dyDescent="0.25">
      <c r="A3" s="78"/>
      <c r="B3" s="177"/>
      <c r="C3" s="178"/>
      <c r="D3" s="178"/>
      <c r="E3" s="178"/>
      <c r="F3" s="178"/>
      <c r="G3" s="178"/>
      <c r="H3" s="178"/>
      <c r="I3" s="178"/>
      <c r="J3" s="179"/>
    </row>
    <row r="4" spans="1:10" ht="48.75" customHeight="1" x14ac:dyDescent="0.25">
      <c r="A4" s="78"/>
      <c r="B4" s="180" t="s">
        <v>150</v>
      </c>
      <c r="C4" s="181"/>
      <c r="D4" s="181"/>
      <c r="E4" s="181"/>
      <c r="F4" s="181"/>
      <c r="G4" s="181"/>
      <c r="H4" s="181"/>
      <c r="I4" s="181"/>
      <c r="J4" s="182"/>
    </row>
    <row r="5" spans="1:10" ht="9" customHeight="1" x14ac:dyDescent="0.25">
      <c r="A5" s="78"/>
      <c r="B5" s="180"/>
      <c r="C5" s="181"/>
      <c r="D5" s="181"/>
      <c r="E5" s="181"/>
      <c r="F5" s="181"/>
      <c r="G5" s="181"/>
      <c r="H5" s="181"/>
      <c r="I5" s="181"/>
      <c r="J5" s="182"/>
    </row>
    <row r="6" spans="1:10" x14ac:dyDescent="0.25">
      <c r="A6" s="78"/>
      <c r="B6" s="177" t="s">
        <v>142</v>
      </c>
      <c r="C6" s="178"/>
      <c r="D6" s="178"/>
      <c r="E6" s="178"/>
      <c r="F6" s="178"/>
      <c r="G6" s="178"/>
      <c r="H6" s="178"/>
      <c r="I6" s="178"/>
      <c r="J6" s="179"/>
    </row>
    <row r="7" spans="1:10" ht="9" customHeight="1" x14ac:dyDescent="0.25">
      <c r="A7" s="78"/>
      <c r="B7" s="177"/>
      <c r="C7" s="178"/>
      <c r="D7" s="178"/>
      <c r="E7" s="178"/>
      <c r="F7" s="178"/>
      <c r="G7" s="178"/>
      <c r="H7" s="178"/>
      <c r="I7" s="178"/>
      <c r="J7" s="179"/>
    </row>
    <row r="8" spans="1:10" x14ac:dyDescent="0.25">
      <c r="A8" s="78"/>
      <c r="B8" s="177" t="s">
        <v>158</v>
      </c>
      <c r="C8" s="178"/>
      <c r="D8" s="178"/>
      <c r="E8" s="178"/>
      <c r="F8" s="178"/>
      <c r="G8" s="178"/>
      <c r="H8" s="178"/>
      <c r="I8" s="178"/>
      <c r="J8" s="179"/>
    </row>
    <row r="9" spans="1:10" ht="9" customHeight="1" x14ac:dyDescent="0.25">
      <c r="A9" s="78"/>
      <c r="B9" s="177"/>
      <c r="C9" s="178"/>
      <c r="D9" s="178"/>
      <c r="E9" s="178"/>
      <c r="F9" s="178"/>
      <c r="G9" s="178"/>
      <c r="H9" s="178"/>
      <c r="I9" s="178"/>
      <c r="J9" s="179"/>
    </row>
    <row r="10" spans="1:10" x14ac:dyDescent="0.25">
      <c r="A10" s="78"/>
      <c r="B10" s="177" t="s">
        <v>143</v>
      </c>
      <c r="C10" s="178"/>
      <c r="D10" s="178"/>
      <c r="E10" s="178"/>
      <c r="F10" s="178"/>
      <c r="G10" s="178"/>
      <c r="H10" s="178"/>
      <c r="I10" s="178"/>
      <c r="J10" s="179"/>
    </row>
    <row r="11" spans="1:10" ht="9" customHeight="1" x14ac:dyDescent="0.25">
      <c r="A11" s="78"/>
      <c r="B11" s="177"/>
      <c r="C11" s="178"/>
      <c r="D11" s="178"/>
      <c r="E11" s="178"/>
      <c r="F11" s="178"/>
      <c r="G11" s="178"/>
      <c r="H11" s="178"/>
      <c r="I11" s="178"/>
      <c r="J11" s="179"/>
    </row>
    <row r="12" spans="1:10" x14ac:dyDescent="0.25">
      <c r="A12" s="78"/>
      <c r="B12" s="177" t="s">
        <v>147</v>
      </c>
      <c r="C12" s="178"/>
      <c r="D12" s="178"/>
      <c r="E12" s="178"/>
      <c r="F12" s="178"/>
      <c r="G12" s="178"/>
      <c r="H12" s="178"/>
      <c r="I12" s="178"/>
      <c r="J12" s="179"/>
    </row>
    <row r="13" spans="1:10" ht="9.75" customHeight="1" x14ac:dyDescent="0.25">
      <c r="A13" s="78"/>
      <c r="B13" s="195"/>
      <c r="C13" s="196"/>
      <c r="D13" s="196"/>
      <c r="E13" s="196"/>
      <c r="F13" s="196"/>
      <c r="G13" s="196"/>
      <c r="H13" s="196"/>
      <c r="I13" s="196"/>
      <c r="J13" s="197"/>
    </row>
    <row r="14" spans="1:10" x14ac:dyDescent="0.25">
      <c r="A14" s="78"/>
      <c r="B14" s="177" t="s">
        <v>148</v>
      </c>
      <c r="C14" s="178"/>
      <c r="D14" s="178"/>
      <c r="E14" s="178"/>
      <c r="F14" s="178"/>
      <c r="G14" s="178"/>
      <c r="H14" s="178"/>
      <c r="I14" s="178"/>
      <c r="J14" s="179"/>
    </row>
    <row r="15" spans="1:10" ht="9" customHeight="1" x14ac:dyDescent="0.25">
      <c r="A15" s="78"/>
      <c r="B15" s="177"/>
      <c r="C15" s="178"/>
      <c r="D15" s="178"/>
      <c r="E15" s="178"/>
      <c r="F15" s="178"/>
      <c r="G15" s="178"/>
      <c r="H15" s="178"/>
      <c r="I15" s="178"/>
      <c r="J15" s="179"/>
    </row>
    <row r="16" spans="1:10" x14ac:dyDescent="0.25">
      <c r="A16" s="78"/>
      <c r="B16" s="177" t="s">
        <v>152</v>
      </c>
      <c r="C16" s="178"/>
      <c r="D16" s="178"/>
      <c r="E16" s="178"/>
      <c r="F16" s="178"/>
      <c r="G16" s="178"/>
      <c r="H16" s="178"/>
      <c r="I16" s="178"/>
      <c r="J16" s="179"/>
    </row>
    <row r="17" spans="1:10" ht="9" customHeight="1" x14ac:dyDescent="0.25">
      <c r="A17" s="78"/>
      <c r="B17" s="177"/>
      <c r="C17" s="178"/>
      <c r="D17" s="178"/>
      <c r="E17" s="178"/>
      <c r="F17" s="178"/>
      <c r="G17" s="178"/>
      <c r="H17" s="178"/>
      <c r="I17" s="178"/>
      <c r="J17" s="179"/>
    </row>
    <row r="18" spans="1:10" x14ac:dyDescent="0.25">
      <c r="A18" s="78"/>
      <c r="B18" s="183" t="s">
        <v>149</v>
      </c>
      <c r="C18" s="184"/>
      <c r="D18" s="184"/>
      <c r="E18" s="184"/>
      <c r="F18" s="184"/>
      <c r="G18" s="184"/>
      <c r="H18" s="184"/>
      <c r="I18" s="184"/>
      <c r="J18" s="185"/>
    </row>
    <row r="19" spans="1:10" ht="9" customHeight="1" x14ac:dyDescent="0.25">
      <c r="A19" s="78"/>
      <c r="B19" s="177"/>
      <c r="C19" s="178"/>
      <c r="D19" s="178"/>
      <c r="E19" s="178"/>
      <c r="F19" s="178"/>
      <c r="G19" s="178"/>
      <c r="H19" s="178"/>
      <c r="I19" s="178"/>
      <c r="J19" s="179"/>
    </row>
    <row r="20" spans="1:10" ht="15" customHeight="1" x14ac:dyDescent="0.25">
      <c r="A20" s="78"/>
      <c r="B20" s="177" t="s">
        <v>151</v>
      </c>
      <c r="C20" s="178"/>
      <c r="D20" s="178"/>
      <c r="E20" s="178"/>
      <c r="F20" s="178"/>
      <c r="G20" s="178"/>
      <c r="H20" s="178"/>
      <c r="I20" s="178"/>
      <c r="J20" s="179"/>
    </row>
    <row r="21" spans="1:10" ht="9" customHeight="1" x14ac:dyDescent="0.25">
      <c r="A21" s="78"/>
      <c r="B21" s="177"/>
      <c r="C21" s="178"/>
      <c r="D21" s="178"/>
      <c r="E21" s="178"/>
      <c r="F21" s="178"/>
      <c r="G21" s="178"/>
      <c r="H21" s="178"/>
      <c r="I21" s="178"/>
      <c r="J21" s="179"/>
    </row>
    <row r="22" spans="1:10" ht="15" customHeight="1" x14ac:dyDescent="0.25">
      <c r="A22" s="78"/>
      <c r="B22" s="177" t="s">
        <v>144</v>
      </c>
      <c r="C22" s="178"/>
      <c r="D22" s="178"/>
      <c r="E22" s="178"/>
      <c r="F22" s="178"/>
      <c r="G22" s="178"/>
      <c r="H22" s="178"/>
      <c r="I22" s="178"/>
      <c r="J22" s="179"/>
    </row>
    <row r="23" spans="1:10" ht="15" customHeight="1" x14ac:dyDescent="0.25">
      <c r="A23" s="78"/>
      <c r="B23" s="186"/>
      <c r="C23" s="187"/>
      <c r="D23" s="187"/>
      <c r="E23" s="187"/>
      <c r="F23" s="187"/>
      <c r="G23" s="187"/>
      <c r="H23" s="187"/>
      <c r="I23" s="187"/>
      <c r="J23" s="188"/>
    </row>
    <row r="24" spans="1:10" s="60" customFormat="1" ht="19.5" customHeight="1" x14ac:dyDescent="0.25">
      <c r="B24" s="81"/>
      <c r="C24" s="82"/>
      <c r="D24" s="61" t="s">
        <v>13</v>
      </c>
      <c r="E24" s="62" t="s">
        <v>107</v>
      </c>
      <c r="F24" s="62" t="s">
        <v>119</v>
      </c>
      <c r="G24" s="82"/>
      <c r="H24" s="82"/>
      <c r="I24" s="82"/>
      <c r="J24" s="83"/>
    </row>
    <row r="25" spans="1:10" ht="21.75" customHeight="1" x14ac:dyDescent="0.25">
      <c r="B25" s="75"/>
      <c r="C25" s="189" t="s">
        <v>15</v>
      </c>
      <c r="D25" s="15">
        <v>1</v>
      </c>
      <c r="E25" s="17" t="s">
        <v>109</v>
      </c>
      <c r="F25" s="18" t="s">
        <v>114</v>
      </c>
      <c r="G25" s="78"/>
      <c r="H25" s="78"/>
      <c r="I25" s="78"/>
      <c r="J25" s="79"/>
    </row>
    <row r="26" spans="1:10" ht="21.75" customHeight="1" x14ac:dyDescent="0.25">
      <c r="B26" s="75"/>
      <c r="C26" s="189"/>
      <c r="D26" s="15">
        <v>2</v>
      </c>
      <c r="E26" s="17" t="s">
        <v>110</v>
      </c>
      <c r="F26" s="18" t="s">
        <v>115</v>
      </c>
      <c r="G26" s="78"/>
      <c r="H26" s="78"/>
      <c r="I26" s="78"/>
      <c r="J26" s="79"/>
    </row>
    <row r="27" spans="1:10" ht="21.75" customHeight="1" x14ac:dyDescent="0.25">
      <c r="B27" s="75"/>
      <c r="C27" s="189"/>
      <c r="D27" s="15">
        <v>3</v>
      </c>
      <c r="E27" s="17" t="s">
        <v>111</v>
      </c>
      <c r="F27" s="18" t="s">
        <v>116</v>
      </c>
      <c r="G27" s="78"/>
      <c r="H27" s="78"/>
      <c r="I27" s="78"/>
      <c r="J27" s="79"/>
    </row>
    <row r="28" spans="1:10" ht="21.75" customHeight="1" x14ac:dyDescent="0.25">
      <c r="B28" s="75"/>
      <c r="C28" s="189"/>
      <c r="D28" s="15">
        <v>4</v>
      </c>
      <c r="E28" s="17" t="s">
        <v>112</v>
      </c>
      <c r="F28" s="18" t="s">
        <v>117</v>
      </c>
      <c r="G28" s="78"/>
      <c r="H28" s="78"/>
      <c r="I28" s="78"/>
      <c r="J28" s="79"/>
    </row>
    <row r="29" spans="1:10" ht="21.75" customHeight="1" x14ac:dyDescent="0.25">
      <c r="B29" s="75"/>
      <c r="C29" s="189"/>
      <c r="D29" s="15">
        <v>5</v>
      </c>
      <c r="E29" s="17" t="s">
        <v>113</v>
      </c>
      <c r="F29" s="18" t="s">
        <v>118</v>
      </c>
      <c r="G29" s="78"/>
      <c r="H29" s="78"/>
      <c r="I29" s="78"/>
      <c r="J29" s="79"/>
    </row>
    <row r="30" spans="1:10" ht="15" customHeight="1" x14ac:dyDescent="0.25">
      <c r="A30" s="78"/>
      <c r="B30" s="171"/>
      <c r="C30" s="172"/>
      <c r="D30" s="172"/>
      <c r="E30" s="172"/>
      <c r="F30" s="172"/>
      <c r="G30" s="172"/>
      <c r="H30" s="172"/>
      <c r="I30" s="172"/>
      <c r="J30" s="173"/>
    </row>
    <row r="31" spans="1:10" ht="15" customHeight="1" x14ac:dyDescent="0.25">
      <c r="A31" s="78"/>
      <c r="B31" s="186" t="s">
        <v>153</v>
      </c>
      <c r="C31" s="187"/>
      <c r="D31" s="187"/>
      <c r="E31" s="187"/>
      <c r="F31" s="187"/>
      <c r="G31" s="187"/>
      <c r="H31" s="187"/>
      <c r="I31" s="187"/>
      <c r="J31" s="188"/>
    </row>
    <row r="32" spans="1:10" ht="15" customHeight="1" x14ac:dyDescent="0.25">
      <c r="A32" s="78"/>
      <c r="B32" s="171"/>
      <c r="C32" s="172"/>
      <c r="D32" s="172"/>
      <c r="E32" s="172"/>
      <c r="F32" s="172"/>
      <c r="G32" s="172"/>
      <c r="H32" s="172"/>
      <c r="I32" s="172"/>
      <c r="J32" s="173"/>
    </row>
    <row r="33" spans="1:10" ht="19.5" customHeight="1" x14ac:dyDescent="0.25">
      <c r="A33" s="78"/>
      <c r="B33" s="75"/>
      <c r="C33" s="82"/>
      <c r="D33" s="61" t="s">
        <v>13</v>
      </c>
      <c r="E33" s="62" t="s">
        <v>107</v>
      </c>
      <c r="F33" s="190" t="s">
        <v>119</v>
      </c>
      <c r="G33" s="190"/>
      <c r="H33" s="190"/>
      <c r="I33" s="80"/>
      <c r="J33" s="79"/>
    </row>
    <row r="34" spans="1:10" ht="23.25" customHeight="1" x14ac:dyDescent="0.25">
      <c r="A34" s="78"/>
      <c r="B34" s="75"/>
      <c r="C34" s="189" t="s">
        <v>14</v>
      </c>
      <c r="D34" s="15">
        <v>1</v>
      </c>
      <c r="E34" s="17" t="s">
        <v>18</v>
      </c>
      <c r="F34" s="191" t="s">
        <v>120</v>
      </c>
      <c r="G34" s="191"/>
      <c r="H34" s="191"/>
      <c r="I34" s="80"/>
      <c r="J34" s="79"/>
    </row>
    <row r="35" spans="1:10" ht="23.25" customHeight="1" x14ac:dyDescent="0.25">
      <c r="A35" s="78"/>
      <c r="B35" s="75"/>
      <c r="C35" s="189"/>
      <c r="D35" s="15">
        <v>2</v>
      </c>
      <c r="E35" s="17" t="s">
        <v>20</v>
      </c>
      <c r="F35" s="191" t="s">
        <v>121</v>
      </c>
      <c r="G35" s="191"/>
      <c r="H35" s="191"/>
      <c r="I35" s="80"/>
      <c r="J35" s="79"/>
    </row>
    <row r="36" spans="1:10" ht="23.25" customHeight="1" x14ac:dyDescent="0.25">
      <c r="A36" s="78"/>
      <c r="B36" s="75"/>
      <c r="C36" s="189"/>
      <c r="D36" s="15">
        <v>3</v>
      </c>
      <c r="E36" s="17" t="s">
        <v>19</v>
      </c>
      <c r="F36" s="191" t="s">
        <v>122</v>
      </c>
      <c r="G36" s="191"/>
      <c r="H36" s="191"/>
      <c r="I36" s="80"/>
      <c r="J36" s="79"/>
    </row>
    <row r="37" spans="1:10" ht="23.25" customHeight="1" x14ac:dyDescent="0.25">
      <c r="A37" s="78"/>
      <c r="B37" s="75"/>
      <c r="C37" s="189"/>
      <c r="D37" s="15">
        <v>4</v>
      </c>
      <c r="E37" s="17" t="s">
        <v>21</v>
      </c>
      <c r="F37" s="191" t="s">
        <v>123</v>
      </c>
      <c r="G37" s="191"/>
      <c r="H37" s="191"/>
      <c r="I37" s="80"/>
      <c r="J37" s="79"/>
    </row>
    <row r="38" spans="1:10" ht="23.25" customHeight="1" x14ac:dyDescent="0.25">
      <c r="A38" s="78"/>
      <c r="B38" s="75"/>
      <c r="C38" s="189"/>
      <c r="D38" s="15">
        <v>5</v>
      </c>
      <c r="E38" s="17" t="s">
        <v>23</v>
      </c>
      <c r="F38" s="191" t="s">
        <v>124</v>
      </c>
      <c r="G38" s="191"/>
      <c r="H38" s="191"/>
      <c r="I38" s="80"/>
      <c r="J38" s="79"/>
    </row>
    <row r="39" spans="1:10" ht="9" customHeight="1" x14ac:dyDescent="0.25">
      <c r="A39" s="78"/>
      <c r="B39" s="171"/>
      <c r="C39" s="172"/>
      <c r="D39" s="172"/>
      <c r="E39" s="172"/>
      <c r="F39" s="172"/>
      <c r="G39" s="172"/>
      <c r="H39" s="172"/>
      <c r="I39" s="172"/>
      <c r="J39" s="173"/>
    </row>
    <row r="40" spans="1:10" x14ac:dyDescent="0.25">
      <c r="A40" s="78"/>
      <c r="B40" s="186" t="s">
        <v>154</v>
      </c>
      <c r="C40" s="187"/>
      <c r="D40" s="187"/>
      <c r="E40" s="187"/>
      <c r="F40" s="187"/>
      <c r="G40" s="187"/>
      <c r="H40" s="187"/>
      <c r="I40" s="187"/>
      <c r="J40" s="188"/>
    </row>
    <row r="41" spans="1:10" ht="9" customHeight="1" x14ac:dyDescent="0.25">
      <c r="A41" s="78"/>
      <c r="B41" s="171"/>
      <c r="C41" s="172"/>
      <c r="D41" s="172"/>
      <c r="E41" s="172"/>
      <c r="F41" s="172"/>
      <c r="G41" s="172"/>
      <c r="H41" s="172"/>
      <c r="I41" s="172"/>
      <c r="J41" s="173"/>
    </row>
    <row r="42" spans="1:10" x14ac:dyDescent="0.25">
      <c r="A42" s="78"/>
      <c r="B42" s="186" t="s">
        <v>155</v>
      </c>
      <c r="C42" s="187"/>
      <c r="D42" s="187"/>
      <c r="E42" s="187"/>
      <c r="F42" s="187"/>
      <c r="G42" s="187"/>
      <c r="H42" s="187"/>
      <c r="I42" s="187"/>
      <c r="J42" s="188"/>
    </row>
    <row r="43" spans="1:10" x14ac:dyDescent="0.25">
      <c r="A43" s="78"/>
      <c r="B43" s="171"/>
      <c r="C43" s="172"/>
      <c r="D43" s="172"/>
      <c r="E43" s="172"/>
      <c r="F43" s="172"/>
      <c r="G43" s="172"/>
      <c r="H43" s="172"/>
      <c r="I43" s="172"/>
      <c r="J43" s="173"/>
    </row>
    <row r="44" spans="1:10" ht="25.5" x14ac:dyDescent="0.25">
      <c r="B44" s="75"/>
      <c r="C44" s="78"/>
      <c r="D44" s="62" t="s">
        <v>125</v>
      </c>
      <c r="E44" s="62" t="s">
        <v>107</v>
      </c>
      <c r="F44" s="78"/>
      <c r="G44" s="78"/>
      <c r="H44" s="78"/>
      <c r="I44" s="78"/>
      <c r="J44" s="79"/>
    </row>
    <row r="45" spans="1:10" x14ac:dyDescent="0.25">
      <c r="B45" s="75"/>
      <c r="C45" s="78"/>
      <c r="D45" s="15" t="s">
        <v>126</v>
      </c>
      <c r="E45" s="63" t="s">
        <v>129</v>
      </c>
      <c r="F45" s="78"/>
      <c r="G45" s="78"/>
      <c r="H45" s="78"/>
      <c r="I45" s="78"/>
      <c r="J45" s="79"/>
    </row>
    <row r="46" spans="1:10" x14ac:dyDescent="0.25">
      <c r="B46" s="75"/>
      <c r="C46" s="78"/>
      <c r="D46" s="15" t="s">
        <v>127</v>
      </c>
      <c r="E46" s="64" t="s">
        <v>130</v>
      </c>
      <c r="F46" s="78"/>
      <c r="G46" s="78"/>
      <c r="H46" s="78"/>
      <c r="I46" s="78"/>
      <c r="J46" s="79"/>
    </row>
    <row r="47" spans="1:10" x14ac:dyDescent="0.25">
      <c r="B47" s="75"/>
      <c r="C47" s="78"/>
      <c r="D47" s="15">
        <v>5</v>
      </c>
      <c r="E47" s="65" t="s">
        <v>131</v>
      </c>
      <c r="F47" s="78"/>
      <c r="G47" s="78"/>
      <c r="H47" s="78"/>
      <c r="I47" s="78"/>
      <c r="J47" s="79"/>
    </row>
    <row r="48" spans="1:10" x14ac:dyDescent="0.25">
      <c r="B48" s="75"/>
      <c r="C48" s="78"/>
      <c r="D48" s="15" t="s">
        <v>128</v>
      </c>
      <c r="E48" s="66" t="s">
        <v>30</v>
      </c>
      <c r="F48" s="78"/>
      <c r="G48" s="78"/>
      <c r="H48" s="78"/>
      <c r="I48" s="78"/>
      <c r="J48" s="79"/>
    </row>
    <row r="49" spans="1:10" ht="9" customHeight="1" x14ac:dyDescent="0.25">
      <c r="A49" s="78"/>
      <c r="B49" s="171"/>
      <c r="C49" s="172"/>
      <c r="D49" s="172"/>
      <c r="E49" s="172"/>
      <c r="F49" s="172"/>
      <c r="G49" s="172"/>
      <c r="H49" s="172"/>
      <c r="I49" s="172"/>
      <c r="J49" s="173"/>
    </row>
    <row r="50" spans="1:10" x14ac:dyDescent="0.25">
      <c r="A50" s="78"/>
      <c r="B50" s="186" t="s">
        <v>146</v>
      </c>
      <c r="C50" s="187"/>
      <c r="D50" s="187"/>
      <c r="E50" s="187"/>
      <c r="F50" s="187"/>
      <c r="G50" s="187"/>
      <c r="H50" s="187"/>
      <c r="I50" s="187"/>
      <c r="J50" s="188"/>
    </row>
    <row r="51" spans="1:10" ht="9" customHeight="1" x14ac:dyDescent="0.25">
      <c r="A51" s="78"/>
      <c r="B51" s="171"/>
      <c r="C51" s="172"/>
      <c r="D51" s="172"/>
      <c r="E51" s="172"/>
      <c r="F51" s="172"/>
      <c r="G51" s="172"/>
      <c r="H51" s="172"/>
      <c r="I51" s="172"/>
      <c r="J51" s="173"/>
    </row>
    <row r="52" spans="1:10" x14ac:dyDescent="0.25">
      <c r="A52" s="78"/>
      <c r="B52" s="186" t="s">
        <v>145</v>
      </c>
      <c r="C52" s="187"/>
      <c r="D52" s="187"/>
      <c r="E52" s="187"/>
      <c r="F52" s="187"/>
      <c r="G52" s="187"/>
      <c r="H52" s="187"/>
      <c r="I52" s="187"/>
      <c r="J52" s="188"/>
    </row>
    <row r="53" spans="1:10" ht="9" customHeight="1" x14ac:dyDescent="0.25">
      <c r="A53" s="78"/>
      <c r="B53" s="171"/>
      <c r="C53" s="172"/>
      <c r="D53" s="172"/>
      <c r="E53" s="172"/>
      <c r="F53" s="172"/>
      <c r="G53" s="172"/>
      <c r="H53" s="172"/>
      <c r="I53" s="172"/>
      <c r="J53" s="173"/>
    </row>
    <row r="54" spans="1:10" x14ac:dyDescent="0.25">
      <c r="A54" s="78"/>
      <c r="B54" s="186" t="s">
        <v>157</v>
      </c>
      <c r="C54" s="187"/>
      <c r="D54" s="187"/>
      <c r="E54" s="187"/>
      <c r="F54" s="187"/>
      <c r="G54" s="187"/>
      <c r="H54" s="187"/>
      <c r="I54" s="187"/>
      <c r="J54" s="188"/>
    </row>
    <row r="55" spans="1:10" x14ac:dyDescent="0.25">
      <c r="A55" s="78"/>
      <c r="B55" s="192"/>
      <c r="C55" s="193"/>
      <c r="D55" s="193"/>
      <c r="E55" s="193"/>
      <c r="F55" s="193"/>
      <c r="G55" s="193"/>
      <c r="H55" s="193"/>
      <c r="I55" s="193"/>
      <c r="J55" s="194"/>
    </row>
    <row r="56" spans="1:10" x14ac:dyDescent="0.25">
      <c r="C56" s="5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7"/>
  <sheetViews>
    <sheetView showGridLines="0" topLeftCell="A19" zoomScaleNormal="100" workbookViewId="0">
      <selection activeCell="E2" sqref="E2:L2"/>
    </sheetView>
  </sheetViews>
  <sheetFormatPr baseColWidth="10" defaultRowHeight="12.75" x14ac:dyDescent="0.2"/>
  <cols>
    <col min="1" max="1" width="1" style="1" customWidth="1"/>
    <col min="2" max="2" width="6.42578125" style="1" customWidth="1"/>
    <col min="3" max="3" width="6.85546875" style="1" bestFit="1" customWidth="1"/>
    <col min="4" max="4" width="4.7109375" style="1" bestFit="1" customWidth="1"/>
    <col min="5" max="5" width="30.7109375" style="19" customWidth="1"/>
    <col min="6" max="6" width="12.85546875" style="20" customWidth="1"/>
    <col min="7" max="7" width="12.42578125" style="21" customWidth="1"/>
    <col min="8" max="8" width="9.42578125" style="21" customWidth="1"/>
    <col min="9" max="9" width="12.140625" style="1" bestFit="1" customWidth="1"/>
    <col min="10" max="10" width="12.85546875" style="1" bestFit="1" customWidth="1"/>
    <col min="11" max="11" width="13.42578125" style="1" bestFit="1" customWidth="1"/>
    <col min="12" max="12" width="33.28515625" style="19" customWidth="1"/>
    <col min="13" max="16384" width="11.42578125" style="1"/>
  </cols>
  <sheetData>
    <row r="1" spans="2:12" x14ac:dyDescent="0.2">
      <c r="E1" s="10" t="s">
        <v>0</v>
      </c>
      <c r="F1" s="212" t="s">
        <v>58</v>
      </c>
      <c r="G1" s="213"/>
      <c r="H1" s="213"/>
      <c r="I1" s="213"/>
      <c r="J1" s="213"/>
      <c r="K1" s="213"/>
      <c r="L1" s="214"/>
    </row>
    <row r="2" spans="2:12" x14ac:dyDescent="0.2">
      <c r="E2" s="209" t="s">
        <v>59</v>
      </c>
      <c r="F2" s="210"/>
      <c r="G2" s="210"/>
      <c r="H2" s="210"/>
      <c r="I2" s="210"/>
      <c r="J2" s="210"/>
      <c r="K2" s="210"/>
      <c r="L2" s="211"/>
    </row>
    <row r="3" spans="2:12" x14ac:dyDescent="0.2">
      <c r="B3" s="199" t="s">
        <v>39</v>
      </c>
      <c r="C3" s="199" t="s">
        <v>50</v>
      </c>
      <c r="D3" s="199" t="s">
        <v>34</v>
      </c>
      <c r="E3" s="199" t="s">
        <v>17</v>
      </c>
      <c r="F3" s="199" t="s">
        <v>16</v>
      </c>
      <c r="G3" s="199" t="s">
        <v>15</v>
      </c>
      <c r="H3" s="199" t="s">
        <v>14</v>
      </c>
      <c r="I3" s="165" t="s">
        <v>13</v>
      </c>
      <c r="J3" s="167"/>
      <c r="K3" s="199" t="s">
        <v>12</v>
      </c>
      <c r="L3" s="199" t="s">
        <v>11</v>
      </c>
    </row>
    <row r="4" spans="2:12" x14ac:dyDescent="0.2">
      <c r="B4" s="200"/>
      <c r="C4" s="200"/>
      <c r="D4" s="208"/>
      <c r="E4" s="208"/>
      <c r="F4" s="208"/>
      <c r="G4" s="208"/>
      <c r="H4" s="208"/>
      <c r="I4" s="11" t="s">
        <v>31</v>
      </c>
      <c r="J4" s="11" t="s">
        <v>32</v>
      </c>
      <c r="K4" s="208"/>
      <c r="L4" s="208"/>
    </row>
    <row r="5" spans="2:12" ht="38.25" x14ac:dyDescent="0.2">
      <c r="B5" s="205" t="s">
        <v>40</v>
      </c>
      <c r="C5" s="12" t="s">
        <v>51</v>
      </c>
      <c r="D5" s="12">
        <v>1</v>
      </c>
      <c r="E5" s="13" t="s">
        <v>6</v>
      </c>
      <c r="F5" s="14" t="s">
        <v>2</v>
      </c>
      <c r="G5" s="15">
        <v>2</v>
      </c>
      <c r="H5" s="15">
        <v>2</v>
      </c>
      <c r="I5" s="15">
        <f>+G5+H5</f>
        <v>4</v>
      </c>
      <c r="J5" s="16" t="s">
        <v>30</v>
      </c>
      <c r="K5" s="17" t="s">
        <v>33</v>
      </c>
      <c r="L5" s="18" t="s">
        <v>64</v>
      </c>
    </row>
    <row r="6" spans="2:12" ht="51" x14ac:dyDescent="0.2">
      <c r="B6" s="206"/>
      <c r="C6" s="12" t="s">
        <v>52</v>
      </c>
      <c r="D6" s="12">
        <v>2</v>
      </c>
      <c r="E6" s="13" t="s">
        <v>45</v>
      </c>
      <c r="F6" s="14" t="s">
        <v>2</v>
      </c>
      <c r="G6" s="14">
        <v>3</v>
      </c>
      <c r="H6" s="14">
        <v>2</v>
      </c>
      <c r="I6" s="15">
        <f>+G6+H6</f>
        <v>5</v>
      </c>
      <c r="J6" s="30" t="s">
        <v>54</v>
      </c>
      <c r="K6" s="17" t="s">
        <v>55</v>
      </c>
      <c r="L6" s="18" t="s">
        <v>63</v>
      </c>
    </row>
    <row r="7" spans="2:12" ht="38.25" x14ac:dyDescent="0.2">
      <c r="B7" s="206"/>
      <c r="C7" s="12" t="s">
        <v>52</v>
      </c>
      <c r="D7" s="12">
        <v>3</v>
      </c>
      <c r="E7" s="13" t="s">
        <v>48</v>
      </c>
      <c r="F7" s="14" t="s">
        <v>2</v>
      </c>
      <c r="G7" s="14">
        <v>2</v>
      </c>
      <c r="H7" s="14">
        <v>2</v>
      </c>
      <c r="I7" s="15">
        <f>+G7+H7</f>
        <v>4</v>
      </c>
      <c r="J7" s="16" t="s">
        <v>30</v>
      </c>
      <c r="K7" s="17" t="s">
        <v>33</v>
      </c>
      <c r="L7" s="18" t="s">
        <v>56</v>
      </c>
    </row>
    <row r="8" spans="2:12" ht="102" x14ac:dyDescent="0.2">
      <c r="B8" s="207"/>
      <c r="C8" s="12" t="s">
        <v>51</v>
      </c>
      <c r="D8" s="12">
        <v>4</v>
      </c>
      <c r="E8" s="13" t="s">
        <v>49</v>
      </c>
      <c r="F8" s="14" t="s">
        <v>2</v>
      </c>
      <c r="G8" s="14">
        <v>2</v>
      </c>
      <c r="H8" s="14">
        <v>3</v>
      </c>
      <c r="I8" s="15">
        <f>+G8+H8</f>
        <v>5</v>
      </c>
      <c r="J8" s="30" t="s">
        <v>54</v>
      </c>
      <c r="K8" s="17" t="s">
        <v>55</v>
      </c>
      <c r="L8" s="18" t="s">
        <v>65</v>
      </c>
    </row>
    <row r="9" spans="2:12" ht="51" x14ac:dyDescent="0.2">
      <c r="B9" s="205" t="s">
        <v>41</v>
      </c>
      <c r="C9" s="12" t="s">
        <v>52</v>
      </c>
      <c r="D9" s="12">
        <v>5</v>
      </c>
      <c r="E9" s="13" t="s">
        <v>10</v>
      </c>
      <c r="F9" s="14" t="s">
        <v>2</v>
      </c>
      <c r="G9" s="15">
        <v>2</v>
      </c>
      <c r="H9" s="15">
        <v>2</v>
      </c>
      <c r="I9" s="15">
        <f>+G9+H9</f>
        <v>4</v>
      </c>
      <c r="J9" s="16" t="s">
        <v>30</v>
      </c>
      <c r="K9" s="17" t="s">
        <v>33</v>
      </c>
      <c r="L9" s="18" t="s">
        <v>66</v>
      </c>
    </row>
    <row r="10" spans="2:12" ht="76.5" x14ac:dyDescent="0.2">
      <c r="B10" s="206"/>
      <c r="C10" s="12" t="s">
        <v>51</v>
      </c>
      <c r="D10" s="12">
        <v>6</v>
      </c>
      <c r="E10" s="13" t="s">
        <v>9</v>
      </c>
      <c r="F10" s="14" t="s">
        <v>2</v>
      </c>
      <c r="G10" s="15">
        <v>2</v>
      </c>
      <c r="H10" s="15">
        <v>2</v>
      </c>
      <c r="I10" s="15">
        <f t="shared" ref="I10:I18" si="0">+G10+H10</f>
        <v>4</v>
      </c>
      <c r="J10" s="16" t="s">
        <v>30</v>
      </c>
      <c r="K10" s="17" t="s">
        <v>33</v>
      </c>
      <c r="L10" s="18" t="s">
        <v>67</v>
      </c>
    </row>
    <row r="11" spans="2:12" ht="63.75" x14ac:dyDescent="0.2">
      <c r="B11" s="206"/>
      <c r="C11" s="12" t="s">
        <v>52</v>
      </c>
      <c r="D11" s="12">
        <v>7</v>
      </c>
      <c r="E11" s="13" t="s">
        <v>8</v>
      </c>
      <c r="F11" s="14" t="s">
        <v>7</v>
      </c>
      <c r="G11" s="15">
        <v>2</v>
      </c>
      <c r="H11" s="15">
        <v>2</v>
      </c>
      <c r="I11" s="15">
        <f t="shared" si="0"/>
        <v>4</v>
      </c>
      <c r="J11" s="16" t="s">
        <v>30</v>
      </c>
      <c r="K11" s="17" t="s">
        <v>33</v>
      </c>
      <c r="L11" s="18" t="s">
        <v>68</v>
      </c>
    </row>
    <row r="12" spans="2:12" ht="38.25" x14ac:dyDescent="0.2">
      <c r="B12" s="207"/>
      <c r="C12" s="12" t="s">
        <v>52</v>
      </c>
      <c r="D12" s="12">
        <v>8</v>
      </c>
      <c r="E12" s="13" t="s">
        <v>5</v>
      </c>
      <c r="F12" s="14" t="s">
        <v>2</v>
      </c>
      <c r="G12" s="15">
        <v>3</v>
      </c>
      <c r="H12" s="15">
        <v>2</v>
      </c>
      <c r="I12" s="15">
        <f t="shared" si="0"/>
        <v>5</v>
      </c>
      <c r="J12" s="30" t="s">
        <v>54</v>
      </c>
      <c r="K12" s="17" t="s">
        <v>33</v>
      </c>
      <c r="L12" s="18" t="s">
        <v>69</v>
      </c>
    </row>
    <row r="13" spans="2:12" ht="38.25" x14ac:dyDescent="0.2">
      <c r="B13" s="205" t="s">
        <v>42</v>
      </c>
      <c r="C13" s="12" t="s">
        <v>52</v>
      </c>
      <c r="D13" s="12">
        <v>9</v>
      </c>
      <c r="E13" s="13" t="s">
        <v>4</v>
      </c>
      <c r="F13" s="14" t="s">
        <v>2</v>
      </c>
      <c r="G13" s="15">
        <v>2</v>
      </c>
      <c r="H13" s="15">
        <v>2</v>
      </c>
      <c r="I13" s="15">
        <f t="shared" si="0"/>
        <v>4</v>
      </c>
      <c r="J13" s="16" t="s">
        <v>30</v>
      </c>
      <c r="K13" s="17" t="s">
        <v>55</v>
      </c>
      <c r="L13" s="18" t="s">
        <v>70</v>
      </c>
    </row>
    <row r="14" spans="2:12" ht="76.5" x14ac:dyDescent="0.2">
      <c r="B14" s="206"/>
      <c r="C14" s="12" t="s">
        <v>52</v>
      </c>
      <c r="D14" s="12">
        <v>10</v>
      </c>
      <c r="E14" s="13" t="s">
        <v>3</v>
      </c>
      <c r="F14" s="14" t="s">
        <v>2</v>
      </c>
      <c r="G14" s="15">
        <v>2</v>
      </c>
      <c r="H14" s="15">
        <v>3</v>
      </c>
      <c r="I14" s="15">
        <f t="shared" si="0"/>
        <v>5</v>
      </c>
      <c r="J14" s="30" t="s">
        <v>54</v>
      </c>
      <c r="K14" s="17" t="s">
        <v>55</v>
      </c>
      <c r="L14" s="18" t="s">
        <v>71</v>
      </c>
    </row>
    <row r="15" spans="2:12" ht="38.25" x14ac:dyDescent="0.2">
      <c r="B15" s="206"/>
      <c r="C15" s="12" t="s">
        <v>52</v>
      </c>
      <c r="D15" s="12">
        <v>11</v>
      </c>
      <c r="E15" s="23" t="s">
        <v>53</v>
      </c>
      <c r="F15" s="29" t="s">
        <v>2</v>
      </c>
      <c r="G15" s="25">
        <v>2</v>
      </c>
      <c r="H15" s="25">
        <v>2</v>
      </c>
      <c r="I15" s="25">
        <f t="shared" si="0"/>
        <v>4</v>
      </c>
      <c r="J15" s="16" t="s">
        <v>30</v>
      </c>
      <c r="K15" s="17" t="s">
        <v>33</v>
      </c>
      <c r="L15" s="18" t="s">
        <v>35</v>
      </c>
    </row>
    <row r="16" spans="2:12" ht="38.25" x14ac:dyDescent="0.2">
      <c r="B16" s="206"/>
      <c r="C16" s="12" t="s">
        <v>52</v>
      </c>
      <c r="D16" s="12">
        <v>12</v>
      </c>
      <c r="E16" s="23" t="s">
        <v>37</v>
      </c>
      <c r="F16" s="24" t="s">
        <v>2</v>
      </c>
      <c r="G16" s="25">
        <v>3</v>
      </c>
      <c r="H16" s="25">
        <v>2</v>
      </c>
      <c r="I16" s="25">
        <f t="shared" si="0"/>
        <v>5</v>
      </c>
      <c r="J16" s="30" t="s">
        <v>54</v>
      </c>
      <c r="K16" s="17" t="s">
        <v>55</v>
      </c>
      <c r="L16" s="26" t="s">
        <v>38</v>
      </c>
    </row>
    <row r="17" spans="2:12" ht="38.25" x14ac:dyDescent="0.2">
      <c r="B17" s="198" t="s">
        <v>43</v>
      </c>
      <c r="C17" s="12" t="s">
        <v>52</v>
      </c>
      <c r="D17" s="12">
        <v>13</v>
      </c>
      <c r="E17" s="27" t="s">
        <v>44</v>
      </c>
      <c r="F17" s="28" t="s">
        <v>1</v>
      </c>
      <c r="G17" s="12">
        <v>2</v>
      </c>
      <c r="H17" s="12">
        <v>2</v>
      </c>
      <c r="I17" s="12">
        <f t="shared" si="0"/>
        <v>4</v>
      </c>
      <c r="J17" s="16" t="s">
        <v>30</v>
      </c>
      <c r="K17" s="28" t="s">
        <v>33</v>
      </c>
      <c r="L17" s="27" t="s">
        <v>36</v>
      </c>
    </row>
    <row r="18" spans="2:12" ht="51" x14ac:dyDescent="0.2">
      <c r="B18" s="198"/>
      <c r="C18" s="12" t="s">
        <v>52</v>
      </c>
      <c r="D18" s="12">
        <v>14</v>
      </c>
      <c r="E18" s="27" t="s">
        <v>46</v>
      </c>
      <c r="F18" s="28" t="s">
        <v>47</v>
      </c>
      <c r="G18" s="12">
        <v>2</v>
      </c>
      <c r="H18" s="12">
        <v>2</v>
      </c>
      <c r="I18" s="12">
        <f t="shared" si="0"/>
        <v>4</v>
      </c>
      <c r="J18" s="16" t="s">
        <v>30</v>
      </c>
      <c r="K18" s="17" t="s">
        <v>55</v>
      </c>
      <c r="L18" s="27" t="s">
        <v>57</v>
      </c>
    </row>
    <row r="20" spans="2:12" x14ac:dyDescent="0.2">
      <c r="E20" s="1"/>
      <c r="F20" s="2"/>
      <c r="G20" s="201" t="s">
        <v>22</v>
      </c>
      <c r="H20" s="202"/>
      <c r="I20" s="202"/>
      <c r="J20" s="202"/>
      <c r="K20" s="203"/>
    </row>
    <row r="21" spans="2:12" x14ac:dyDescent="0.2">
      <c r="E21" s="1"/>
      <c r="F21" s="1"/>
      <c r="G21" s="3" t="s">
        <v>18</v>
      </c>
      <c r="H21" s="3" t="s">
        <v>20</v>
      </c>
      <c r="I21" s="3" t="s">
        <v>19</v>
      </c>
      <c r="J21" s="3" t="s">
        <v>21</v>
      </c>
      <c r="K21" s="3" t="s">
        <v>23</v>
      </c>
    </row>
    <row r="22" spans="2:12" x14ac:dyDescent="0.2">
      <c r="E22" s="204" t="s">
        <v>24</v>
      </c>
      <c r="F22" s="204"/>
      <c r="G22" s="4">
        <v>1</v>
      </c>
      <c r="H22" s="4">
        <v>2</v>
      </c>
      <c r="I22" s="4">
        <v>3</v>
      </c>
      <c r="J22" s="4">
        <v>4</v>
      </c>
      <c r="K22" s="4">
        <v>5</v>
      </c>
    </row>
    <row r="23" spans="2:12" x14ac:dyDescent="0.2">
      <c r="E23" s="5" t="s">
        <v>25</v>
      </c>
      <c r="F23" s="4">
        <v>5</v>
      </c>
      <c r="G23" s="6"/>
      <c r="H23" s="6"/>
      <c r="I23" s="7"/>
      <c r="J23" s="7"/>
      <c r="K23" s="7"/>
    </row>
    <row r="24" spans="2:12" x14ac:dyDescent="0.2">
      <c r="E24" s="5" t="s">
        <v>26</v>
      </c>
      <c r="F24" s="4">
        <v>4</v>
      </c>
      <c r="G24" s="8"/>
      <c r="H24" s="6"/>
      <c r="I24" s="6"/>
      <c r="J24" s="7"/>
      <c r="K24" s="7"/>
    </row>
    <row r="25" spans="2:12" x14ac:dyDescent="0.2">
      <c r="E25" s="5" t="s">
        <v>27</v>
      </c>
      <c r="F25" s="4">
        <v>3</v>
      </c>
      <c r="G25" s="9"/>
      <c r="H25" s="8" t="s">
        <v>61</v>
      </c>
      <c r="I25" s="6"/>
      <c r="J25" s="7"/>
      <c r="K25" s="7"/>
    </row>
    <row r="26" spans="2:12" ht="38.25" x14ac:dyDescent="0.2">
      <c r="E26" s="31" t="s">
        <v>28</v>
      </c>
      <c r="F26" s="32">
        <v>2</v>
      </c>
      <c r="G26" s="33"/>
      <c r="H26" s="34" t="s">
        <v>60</v>
      </c>
      <c r="I26" s="30" t="s">
        <v>62</v>
      </c>
      <c r="J26" s="22"/>
      <c r="K26" s="35"/>
    </row>
    <row r="27" spans="2:12" x14ac:dyDescent="0.2">
      <c r="E27" s="5" t="s">
        <v>29</v>
      </c>
      <c r="F27" s="4">
        <v>1</v>
      </c>
      <c r="G27" s="9"/>
      <c r="H27" s="9"/>
      <c r="I27" s="8"/>
      <c r="J27" s="6"/>
      <c r="K27" s="7"/>
    </row>
  </sheetData>
  <mergeCells count="18">
    <mergeCell ref="E2:L2"/>
    <mergeCell ref="F1:L1"/>
    <mergeCell ref="I3:J3"/>
    <mergeCell ref="E3:E4"/>
    <mergeCell ref="F3:F4"/>
    <mergeCell ref="G3:G4"/>
    <mergeCell ref="H3:H4"/>
    <mergeCell ref="K3:K4"/>
    <mergeCell ref="L3:L4"/>
    <mergeCell ref="B17:B18"/>
    <mergeCell ref="C3:C4"/>
    <mergeCell ref="G20:K20"/>
    <mergeCell ref="E22:F22"/>
    <mergeCell ref="B3:B4"/>
    <mergeCell ref="B9:B12"/>
    <mergeCell ref="B5:B8"/>
    <mergeCell ref="B13:B16"/>
    <mergeCell ref="D3: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3"/>
  <sheetViews>
    <sheetView showGridLines="0" topLeftCell="A7" workbookViewId="0">
      <selection activeCell="C10" sqref="A9:C10"/>
    </sheetView>
  </sheetViews>
  <sheetFormatPr baseColWidth="10" defaultRowHeight="12.75" x14ac:dyDescent="0.2"/>
  <cols>
    <col min="1" max="1" width="1" style="1" customWidth="1"/>
    <col min="2" max="2" width="4.7109375" style="1" bestFit="1" customWidth="1"/>
    <col min="3" max="3" width="30.7109375" style="19" customWidth="1"/>
    <col min="4" max="4" width="11.28515625" style="20" bestFit="1" customWidth="1"/>
    <col min="5" max="5" width="10.7109375" style="21" bestFit="1" customWidth="1"/>
    <col min="6" max="6" width="7.28515625" style="21" bestFit="1" customWidth="1"/>
    <col min="7" max="7" width="12.140625" style="1" bestFit="1" customWidth="1"/>
    <col min="8" max="8" width="11.42578125" style="1" bestFit="1" customWidth="1"/>
    <col min="9" max="9" width="13.42578125" style="1" bestFit="1" customWidth="1"/>
    <col min="10" max="10" width="30.7109375" style="19" customWidth="1"/>
    <col min="11" max="16384" width="11.42578125" style="1"/>
  </cols>
  <sheetData>
    <row r="1" spans="2:10" x14ac:dyDescent="0.2">
      <c r="C1" s="10" t="s">
        <v>0</v>
      </c>
      <c r="D1" s="218" t="s">
        <v>87</v>
      </c>
      <c r="E1" s="219"/>
      <c r="F1" s="219"/>
      <c r="G1" s="219"/>
      <c r="H1" s="219"/>
      <c r="I1" s="219"/>
      <c r="J1" s="220"/>
    </row>
    <row r="2" spans="2:10" x14ac:dyDescent="0.2">
      <c r="C2" s="215" t="s">
        <v>86</v>
      </c>
      <c r="D2" s="216"/>
      <c r="E2" s="216"/>
      <c r="F2" s="216"/>
      <c r="G2" s="216"/>
      <c r="H2" s="216"/>
      <c r="I2" s="216"/>
      <c r="J2" s="217"/>
    </row>
    <row r="3" spans="2:10" x14ac:dyDescent="0.2">
      <c r="B3" s="199" t="s">
        <v>34</v>
      </c>
      <c r="C3" s="199" t="s">
        <v>17</v>
      </c>
      <c r="D3" s="199" t="s">
        <v>16</v>
      </c>
      <c r="E3" s="199" t="s">
        <v>15</v>
      </c>
      <c r="F3" s="199" t="s">
        <v>14</v>
      </c>
      <c r="G3" s="165" t="s">
        <v>13</v>
      </c>
      <c r="H3" s="167"/>
      <c r="I3" s="199" t="s">
        <v>12</v>
      </c>
      <c r="J3" s="199" t="s">
        <v>11</v>
      </c>
    </row>
    <row r="4" spans="2:10" x14ac:dyDescent="0.2">
      <c r="B4" s="208"/>
      <c r="C4" s="208"/>
      <c r="D4" s="208"/>
      <c r="E4" s="208"/>
      <c r="F4" s="208"/>
      <c r="G4" s="11" t="s">
        <v>31</v>
      </c>
      <c r="H4" s="11" t="s">
        <v>32</v>
      </c>
      <c r="I4" s="208"/>
      <c r="J4" s="208"/>
    </row>
    <row r="5" spans="2:10" ht="51" x14ac:dyDescent="0.2">
      <c r="B5" s="12">
        <v>1</v>
      </c>
      <c r="C5" s="13" t="s">
        <v>10</v>
      </c>
      <c r="D5" s="14" t="s">
        <v>2</v>
      </c>
      <c r="E5" s="15">
        <v>2</v>
      </c>
      <c r="F5" s="15">
        <v>1</v>
      </c>
      <c r="G5" s="15">
        <f t="shared" ref="G5:G13" si="0">+E5+F5</f>
        <v>3</v>
      </c>
      <c r="H5" s="16" t="s">
        <v>30</v>
      </c>
      <c r="I5" s="17" t="s">
        <v>33</v>
      </c>
      <c r="J5" s="18" t="s">
        <v>85</v>
      </c>
    </row>
    <row r="6" spans="2:10" ht="76.5" x14ac:dyDescent="0.2">
      <c r="B6" s="12">
        <v>2</v>
      </c>
      <c r="C6" s="13" t="s">
        <v>9</v>
      </c>
      <c r="D6" s="14" t="s">
        <v>2</v>
      </c>
      <c r="E6" s="15">
        <v>2</v>
      </c>
      <c r="F6" s="15">
        <v>1</v>
      </c>
      <c r="G6" s="15">
        <f t="shared" si="0"/>
        <v>3</v>
      </c>
      <c r="H6" s="16" t="s">
        <v>30</v>
      </c>
      <c r="I6" s="17" t="s">
        <v>33</v>
      </c>
      <c r="J6" s="18" t="s">
        <v>84</v>
      </c>
    </row>
    <row r="7" spans="2:10" ht="38.25" x14ac:dyDescent="0.2">
      <c r="B7" s="12">
        <v>3</v>
      </c>
      <c r="C7" s="13" t="s">
        <v>8</v>
      </c>
      <c r="D7" s="14" t="s">
        <v>7</v>
      </c>
      <c r="E7" s="15">
        <v>1</v>
      </c>
      <c r="F7" s="15">
        <v>2</v>
      </c>
      <c r="G7" s="15">
        <f t="shared" si="0"/>
        <v>3</v>
      </c>
      <c r="H7" s="16" t="s">
        <v>30</v>
      </c>
      <c r="I7" s="17" t="s">
        <v>33</v>
      </c>
      <c r="J7" s="18" t="s">
        <v>83</v>
      </c>
    </row>
    <row r="8" spans="2:10" ht="63.75" x14ac:dyDescent="0.2">
      <c r="B8" s="12">
        <v>4</v>
      </c>
      <c r="C8" s="13" t="s">
        <v>6</v>
      </c>
      <c r="D8" s="14" t="s">
        <v>2</v>
      </c>
      <c r="E8" s="15">
        <v>2</v>
      </c>
      <c r="F8" s="15">
        <v>2</v>
      </c>
      <c r="G8" s="15">
        <f t="shared" si="0"/>
        <v>4</v>
      </c>
      <c r="H8" s="16" t="s">
        <v>30</v>
      </c>
      <c r="I8" s="17" t="s">
        <v>33</v>
      </c>
      <c r="J8" s="18" t="s">
        <v>82</v>
      </c>
    </row>
    <row r="9" spans="2:10" ht="38.25" x14ac:dyDescent="0.2">
      <c r="B9" s="12">
        <v>5</v>
      </c>
      <c r="C9" s="13" t="s">
        <v>5</v>
      </c>
      <c r="D9" s="14" t="s">
        <v>2</v>
      </c>
      <c r="E9" s="15">
        <v>4</v>
      </c>
      <c r="F9" s="15">
        <v>1</v>
      </c>
      <c r="G9" s="15">
        <f t="shared" si="0"/>
        <v>5</v>
      </c>
      <c r="H9" s="37" t="s">
        <v>76</v>
      </c>
      <c r="I9" s="17" t="s">
        <v>33</v>
      </c>
      <c r="J9" s="18" t="s">
        <v>35</v>
      </c>
    </row>
    <row r="10" spans="2:10" ht="51" x14ac:dyDescent="0.2">
      <c r="B10" s="12">
        <v>6</v>
      </c>
      <c r="C10" s="13" t="s">
        <v>4</v>
      </c>
      <c r="D10" s="14" t="s">
        <v>2</v>
      </c>
      <c r="E10" s="15">
        <v>1</v>
      </c>
      <c r="F10" s="15">
        <v>3</v>
      </c>
      <c r="G10" s="15">
        <f t="shared" si="0"/>
        <v>4</v>
      </c>
      <c r="H10" s="16" t="s">
        <v>30</v>
      </c>
      <c r="I10" s="17" t="s">
        <v>81</v>
      </c>
      <c r="J10" s="18" t="s">
        <v>80</v>
      </c>
    </row>
    <row r="11" spans="2:10" ht="63.75" x14ac:dyDescent="0.2">
      <c r="B11" s="12">
        <v>7</v>
      </c>
      <c r="C11" s="13" t="s">
        <v>3</v>
      </c>
      <c r="D11" s="14" t="s">
        <v>2</v>
      </c>
      <c r="E11" s="15">
        <v>2</v>
      </c>
      <c r="F11" s="15">
        <v>2</v>
      </c>
      <c r="G11" s="15">
        <f t="shared" si="0"/>
        <v>4</v>
      </c>
      <c r="H11" s="16" t="s">
        <v>30</v>
      </c>
      <c r="I11" s="17" t="s">
        <v>79</v>
      </c>
      <c r="J11" s="18" t="s">
        <v>78</v>
      </c>
    </row>
    <row r="12" spans="2:10" ht="89.25" x14ac:dyDescent="0.2">
      <c r="B12" s="12">
        <v>8</v>
      </c>
      <c r="C12" s="13" t="s">
        <v>77</v>
      </c>
      <c r="D12" s="17" t="s">
        <v>2</v>
      </c>
      <c r="E12" s="15">
        <v>3</v>
      </c>
      <c r="F12" s="15">
        <v>2</v>
      </c>
      <c r="G12" s="15">
        <f t="shared" si="0"/>
        <v>5</v>
      </c>
      <c r="H12" s="37" t="s">
        <v>76</v>
      </c>
      <c r="I12" s="17" t="s">
        <v>75</v>
      </c>
      <c r="J12" s="18" t="s">
        <v>74</v>
      </c>
    </row>
    <row r="13" spans="2:10" ht="51" x14ac:dyDescent="0.2">
      <c r="B13" s="12">
        <v>9</v>
      </c>
      <c r="C13" s="13" t="s">
        <v>73</v>
      </c>
      <c r="D13" s="17" t="s">
        <v>1</v>
      </c>
      <c r="E13" s="15">
        <v>2</v>
      </c>
      <c r="F13" s="15">
        <v>4</v>
      </c>
      <c r="G13" s="15">
        <f t="shared" si="0"/>
        <v>6</v>
      </c>
      <c r="H13" s="36" t="s">
        <v>72</v>
      </c>
      <c r="I13" s="17" t="s">
        <v>33</v>
      </c>
      <c r="J13" s="18" t="s">
        <v>36</v>
      </c>
    </row>
  </sheetData>
  <mergeCells count="10">
    <mergeCell ref="B3:B4"/>
    <mergeCell ref="C2:J2"/>
    <mergeCell ref="D1:J1"/>
    <mergeCell ref="G3:H3"/>
    <mergeCell ref="C3:C4"/>
    <mergeCell ref="D3:D4"/>
    <mergeCell ref="E3:E4"/>
    <mergeCell ref="F3:F4"/>
    <mergeCell ref="I3:I4"/>
    <mergeCell ref="J3:J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2" sqref="D2:I9"/>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Matriz</vt:lpstr>
      <vt:lpstr>Instrucciones</vt:lpstr>
      <vt:lpstr>1</vt:lpstr>
      <vt:lpstr>2</vt:lpstr>
      <vt:lpstr>Hoja2</vt:lpstr>
      <vt:lpstr>Instrucciones!Área_de_impresión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Sonia Dahanna  Luengas del Rio</cp:lastModifiedBy>
  <cp:lastPrinted>2017-03-13T15:20:24Z</cp:lastPrinted>
  <dcterms:created xsi:type="dcterms:W3CDTF">2014-07-15T20:06:47Z</dcterms:created>
  <dcterms:modified xsi:type="dcterms:W3CDTF">2017-08-05T19:40:00Z</dcterms:modified>
</cp:coreProperties>
</file>