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2" sheetId="1" r:id="rId1"/>
  </sheets>
  <calcPr calcId="145621"/>
</workbook>
</file>

<file path=xl/calcChain.xml><?xml version="1.0" encoding="utf-8"?>
<calcChain xmlns="http://schemas.openxmlformats.org/spreadsheetml/2006/main">
  <c r="H37" i="1" l="1"/>
  <c r="H36" i="1"/>
  <c r="H35" i="1"/>
  <c r="H34" i="1"/>
  <c r="H33" i="1"/>
  <c r="H32" i="1"/>
  <c r="H31" i="1"/>
  <c r="H30" i="1"/>
  <c r="H23" i="1"/>
  <c r="H22" i="1"/>
  <c r="H21" i="1"/>
  <c r="H19" i="1"/>
  <c r="H17" i="1"/>
  <c r="H15" i="1"/>
  <c r="H14" i="1"/>
  <c r="H12" i="1"/>
  <c r="H11" i="1"/>
  <c r="H10" i="1"/>
  <c r="H9" i="1"/>
  <c r="H8" i="1"/>
  <c r="H24" i="1" l="1"/>
  <c r="H25" i="1" s="1"/>
  <c r="H26" i="1" s="1"/>
  <c r="H38" i="1"/>
  <c r="H40" i="1" s="1"/>
  <c r="H41" i="1" s="1"/>
  <c r="H39" i="1" l="1"/>
  <c r="H42" i="1"/>
</calcChain>
</file>

<file path=xl/sharedStrings.xml><?xml version="1.0" encoding="utf-8"?>
<sst xmlns="http://schemas.openxmlformats.org/spreadsheetml/2006/main" count="77" uniqueCount="50">
  <si>
    <t>ÍTEM</t>
  </si>
  <si>
    <t>UND</t>
  </si>
  <si>
    <t>CANT</t>
  </si>
  <si>
    <t>A</t>
  </si>
  <si>
    <t>B</t>
  </si>
  <si>
    <t>C</t>
  </si>
  <si>
    <t>D</t>
  </si>
  <si>
    <t>ANEXO No. 2 – PROPUESTA ECONÓMICA</t>
  </si>
  <si>
    <t>UN</t>
  </si>
  <si>
    <t>POTENCIA Y ENERGIA</t>
  </si>
  <si>
    <t>UPS ONLINE DE 1 KVA TIPO TORRE PARA CAMARA Y NODO</t>
  </si>
  <si>
    <t>SISTEMA DE ADMINISTRACION DE VIDEO Y ALMACENAMIENTO</t>
  </si>
  <si>
    <t>DESCRIPCIÓN</t>
  </si>
  <si>
    <t>VALOR PARCIAL</t>
  </si>
  <si>
    <t>INFRAESTRUCTURA CAMARAS</t>
  </si>
  <si>
    <t>CORONA ANTIESCALATORIA Y AVISOS PELIGRO ALTO VOLTAJE</t>
  </si>
  <si>
    <t>BRAZO DE 1.8 METROS ESCUALIZABLE PARA CAMARA, INSTALACION EN POSTE</t>
  </si>
  <si>
    <t>SISTEMA DE PUESTA A TIERRA EN POSTE</t>
  </si>
  <si>
    <t>CAJA REGISTRO 50x50 CON TAPA, NORMA RS3-005</t>
  </si>
  <si>
    <t>E</t>
  </si>
  <si>
    <t>ACOMETIDA ELECTRICA EN CABLE TIPO TRENZA, INCLUYE PERCHAS, YOYOS, GUAYA Y ACCESORIOS DE INSTALACIÓN</t>
  </si>
  <si>
    <t>ML</t>
  </si>
  <si>
    <t>CORAZA METALICA 3/4". INLCUYE ACCESORIOS Y CONECTORES</t>
  </si>
  <si>
    <t>CONECTOR API RECTOS O CURVOS 3/4"</t>
  </si>
  <si>
    <t>CANALIZACION EN PISO BLANDO PARA ACOMETIDA ELECTRICA. INCLUYE TUBERIA PVC 2" Y REPOSICION DEL SITIO</t>
  </si>
  <si>
    <t>CANALIZACION EN PISO DURO PARA ACOMETIDA ELECTRICA. INCLUYE TUBERIA PVC 2" Y REPOSICION DEL SITIO</t>
  </si>
  <si>
    <t>SUBTOTAL</t>
  </si>
  <si>
    <t>ADMINISTRACION</t>
  </si>
  <si>
    <t>UTILIDAD</t>
  </si>
  <si>
    <t>TOTAL</t>
  </si>
  <si>
    <t>ADQUISICIÓN, INSTALACIÓN Y PUESTA EN FUNCIONAMIENTO DE PUNTOS DE VIDEOVIGILANCIA EN LAS DISTINTAS COMUNAS Y CORREGIMIENTOS DE LA CIUDAD</t>
  </si>
  <si>
    <t>SUMINISTRO</t>
  </si>
  <si>
    <t>INSTALACIÓN</t>
  </si>
  <si>
    <t>SISTEMA CCTV CIUDADANO</t>
  </si>
  <si>
    <t>CAMARAS Y EQUIPOS DE VIDEO</t>
  </si>
  <si>
    <t>CAMARA IP AUTODOMO PTZ EXTERIOR, RESOLUCION FULL HD</t>
  </si>
  <si>
    <t>DISPOSITIVO DE E/S</t>
  </si>
  <si>
    <t>ALTAVOZ IP INCLUYE FUENTE</t>
  </si>
  <si>
    <t>GABINETE DE EQUIPOS</t>
  </si>
  <si>
    <t>NETWORKING</t>
  </si>
  <si>
    <t>LICENCIA CAMARA</t>
  </si>
  <si>
    <t>ENLACES INALAMBRICOS</t>
  </si>
  <si>
    <t>ESTACION BASE CON ANTENA DE 90° 100 MBPS / 20 REMOTOS</t>
  </si>
  <si>
    <t>RADIO SUSCRIPTOR CON ANTENA INTEGRADA DE 24dBI / 10 MBPS</t>
  </si>
  <si>
    <t>RADIO PTP CON ANTENA INTEGRADA DE 19dBI / 10 MBPS</t>
  </si>
  <si>
    <t>IVA</t>
  </si>
  <si>
    <t>F</t>
  </si>
  <si>
    <t>POSTE EN CONCRETO 16MT 1350 DAN TUBERIA INTERNA PARA CABLEADO</t>
  </si>
  <si>
    <t>IVA SOBRE UTILIDAD</t>
  </si>
  <si>
    <t>SWITCH PARA INSTALACION EN GABINETE CCTV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</si>
</sst>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164" formatCode="_-* #,##0.00\ &quot;€&quot;_-;\-* #,##0.00\ &quot;€&quot;_-;_-* &quot;-&quot;??\ &quot;€&quot;_-;_-@_-"/>
    <numFmt numFmtId="165" formatCode="_ &quot;$&quot;\ * #,##0_ ;_ &quot;$&quot;\ * \-#,##0_ ;_ &quot;$&quot;\ * &quot;-&quot;??_ ;_ @_ "/>
    <numFmt numFmtId="166" formatCode="_([$$-240A]\ * #,##0_);_([$$-240A]\ * \(#,##0\);_([$$-240A]\ * &quot;-&quot;??_);_(@_)"/>
    <numFmt numFmtId="167" formatCode="_-[$$-240A]\ * #,##0_ ;_-[$$-240A]\ * \-#,##0\ ;_-[$$-240A]\ * &quot;-&quot;_ ;_-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/>
      <protection locked="0"/>
    </xf>
    <xf numFmtId="3" fontId="5" fillId="0" borderId="1" xfId="3" applyNumberFormat="1" applyFont="1" applyFill="1" applyBorder="1" applyAlignment="1" applyProtection="1">
      <alignment horizontal="center" vertical="center" wrapText="1"/>
    </xf>
    <xf numFmtId="3" fontId="5" fillId="0" borderId="1" xfId="3" applyNumberFormat="1" applyFont="1" applyFill="1" applyBorder="1" applyAlignment="1" applyProtection="1">
      <alignment horizontal="left" vertical="center" wrapText="1"/>
    </xf>
    <xf numFmtId="3" fontId="5" fillId="2" borderId="1" xfId="3" applyNumberFormat="1" applyFont="1" applyFill="1" applyBorder="1" applyAlignment="1" applyProtection="1">
      <alignment horizontal="center" vertical="center" wrapText="1"/>
    </xf>
    <xf numFmtId="3" fontId="5" fillId="2" borderId="1" xfId="3" applyNumberFormat="1" applyFont="1" applyFill="1" applyBorder="1" applyAlignment="1" applyProtection="1">
      <alignment horizontal="left" vertical="center" wrapText="1"/>
    </xf>
    <xf numFmtId="165" fontId="7" fillId="0" borderId="1" xfId="1" applyNumberFormat="1" applyFont="1" applyFill="1" applyBorder="1" applyAlignment="1" applyProtection="1">
      <alignment horizontal="left" vertical="center" wrapText="1"/>
    </xf>
    <xf numFmtId="9" fontId="5" fillId="0" borderId="1" xfId="7" applyFont="1" applyFill="1" applyBorder="1" applyAlignment="1" applyProtection="1">
      <alignment horizontal="center" vertical="center" wrapText="1"/>
    </xf>
    <xf numFmtId="167" fontId="7" fillId="0" borderId="1" xfId="5" applyNumberFormat="1" applyFont="1" applyFill="1" applyBorder="1" applyAlignment="1">
      <alignment horizontal="center" vertical="center" wrapText="1"/>
    </xf>
    <xf numFmtId="9" fontId="7" fillId="0" borderId="1" xfId="6" applyFont="1" applyFill="1" applyBorder="1" applyAlignment="1">
      <alignment horizontal="center" vertical="center" wrapText="1"/>
    </xf>
    <xf numFmtId="0" fontId="8" fillId="0" borderId="0" xfId="0" applyFont="1" applyFill="1"/>
    <xf numFmtId="0" fontId="4" fillId="0" borderId="1" xfId="8" applyNumberFormat="1" applyFont="1" applyFill="1" applyBorder="1" applyAlignment="1">
      <alignment horizontal="left" vertical="center" wrapText="1"/>
    </xf>
    <xf numFmtId="166" fontId="4" fillId="0" borderId="1" xfId="2" applyNumberFormat="1" applyFont="1" applyFill="1" applyBorder="1" applyAlignment="1">
      <alignment horizontal="center" vertical="center" wrapText="1"/>
    </xf>
    <xf numFmtId="165" fontId="4" fillId="0" borderId="1" xfId="4" applyNumberFormat="1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>
      <alignment horizontal="center" vertical="top" wrapText="1"/>
    </xf>
    <xf numFmtId="0" fontId="4" fillId="0" borderId="1" xfId="2" applyFont="1" applyFill="1" applyBorder="1" applyAlignment="1">
      <alignment horizontal="left" vertical="top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center" vertical="center" wrapText="1"/>
    </xf>
    <xf numFmtId="166" fontId="4" fillId="0" borderId="3" xfId="2" applyNumberFormat="1" applyFont="1" applyFill="1" applyBorder="1" applyAlignment="1">
      <alignment horizontal="center" vertical="center" wrapText="1"/>
    </xf>
    <xf numFmtId="165" fontId="4" fillId="0" borderId="3" xfId="4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wrapText="1"/>
    </xf>
    <xf numFmtId="0" fontId="7" fillId="0" borderId="5" xfId="5" applyFont="1" applyFill="1" applyBorder="1" applyAlignment="1">
      <alignment horizontal="right" vertical="center" wrapText="1"/>
    </xf>
    <xf numFmtId="0" fontId="7" fillId="0" borderId="4" xfId="5" applyFont="1" applyFill="1" applyBorder="1" applyAlignment="1">
      <alignment horizontal="right" vertical="center" wrapText="1"/>
    </xf>
    <xf numFmtId="0" fontId="7" fillId="0" borderId="2" xfId="5" applyFont="1" applyFill="1" applyBorder="1" applyAlignment="1">
      <alignment horizontal="right" vertical="center" wrapText="1"/>
    </xf>
    <xf numFmtId="3" fontId="5" fillId="0" borderId="1" xfId="3" applyNumberFormat="1" applyFont="1" applyFill="1" applyBorder="1" applyAlignment="1" applyProtection="1">
      <alignment horizontal="right" vertical="center" wrapText="1"/>
    </xf>
    <xf numFmtId="0" fontId="9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3" applyNumberFormat="1" applyFont="1" applyFill="1" applyBorder="1" applyAlignment="1" applyProtection="1">
      <alignment horizontal="center" vertical="center" wrapText="1"/>
    </xf>
    <xf numFmtId="3" fontId="5" fillId="3" borderId="1" xfId="3" applyNumberFormat="1" applyFont="1" applyFill="1" applyBorder="1" applyAlignment="1" applyProtection="1">
      <alignment horizontal="left" vertical="center" wrapText="1"/>
    </xf>
  </cellXfs>
  <cellStyles count="9">
    <cellStyle name="Moneda" xfId="1" builtinId="4"/>
    <cellStyle name="Moneda 2" xfId="4"/>
    <cellStyle name="Normal" xfId="0" builtinId="0"/>
    <cellStyle name="Normal 12" xfId="8"/>
    <cellStyle name="Normal 7" xfId="5"/>
    <cellStyle name="Normal 8" xfId="2"/>
    <cellStyle name="Normal_alcatel basica" xfId="3"/>
    <cellStyle name="Porcentaje" xfId="7" builtinId="5"/>
    <cellStyle name="Porcentaje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topLeftCell="A19" workbookViewId="0">
      <selection activeCell="C12" sqref="C12"/>
    </sheetView>
  </sheetViews>
  <sheetFormatPr baseColWidth="10" defaultRowHeight="12" x14ac:dyDescent="0.2"/>
  <cols>
    <col min="1" max="1" width="2" style="11" customWidth="1"/>
    <col min="2" max="2" width="5.5703125" style="11" customWidth="1"/>
    <col min="3" max="3" width="47" style="11" customWidth="1"/>
    <col min="4" max="5" width="6" style="11" customWidth="1"/>
    <col min="6" max="6" width="14.85546875" style="11" customWidth="1"/>
    <col min="7" max="7" width="14.5703125" style="11" customWidth="1"/>
    <col min="8" max="8" width="12.5703125" style="11" customWidth="1"/>
    <col min="9" max="16384" width="11.42578125" style="11"/>
  </cols>
  <sheetData>
    <row r="2" spans="2:8" x14ac:dyDescent="0.2">
      <c r="B2" s="27" t="s">
        <v>7</v>
      </c>
      <c r="C2" s="27"/>
      <c r="D2" s="27"/>
      <c r="E2" s="27"/>
      <c r="F2" s="27"/>
      <c r="G2" s="27"/>
      <c r="H2" s="27"/>
    </row>
    <row r="4" spans="2:8" ht="22.5" customHeight="1" x14ac:dyDescent="0.2">
      <c r="B4" s="28" t="s">
        <v>30</v>
      </c>
      <c r="C4" s="28"/>
      <c r="D4" s="28"/>
      <c r="E4" s="28"/>
      <c r="F4" s="28"/>
      <c r="G4" s="28"/>
      <c r="H4" s="28"/>
    </row>
    <row r="5" spans="2:8" x14ac:dyDescent="0.2">
      <c r="B5" s="29" t="s">
        <v>0</v>
      </c>
      <c r="C5" s="30" t="s">
        <v>12</v>
      </c>
      <c r="D5" s="29" t="s">
        <v>1</v>
      </c>
      <c r="E5" s="29" t="s">
        <v>2</v>
      </c>
      <c r="F5" s="29" t="s">
        <v>31</v>
      </c>
      <c r="G5" s="29" t="s">
        <v>32</v>
      </c>
      <c r="H5" s="29" t="s">
        <v>13</v>
      </c>
    </row>
    <row r="6" spans="2:8" x14ac:dyDescent="0.2">
      <c r="B6" s="3"/>
      <c r="C6" s="4" t="s">
        <v>33</v>
      </c>
      <c r="D6" s="3"/>
      <c r="E6" s="3"/>
      <c r="F6" s="3"/>
      <c r="G6" s="3"/>
      <c r="H6" s="4"/>
    </row>
    <row r="7" spans="2:8" x14ac:dyDescent="0.2">
      <c r="B7" s="3" t="s">
        <v>3</v>
      </c>
      <c r="C7" s="4" t="s">
        <v>34</v>
      </c>
      <c r="D7" s="3"/>
      <c r="E7" s="3"/>
      <c r="F7" s="3"/>
      <c r="G7" s="3"/>
      <c r="H7" s="4"/>
    </row>
    <row r="8" spans="2:8" x14ac:dyDescent="0.2">
      <c r="B8" s="1">
        <v>1</v>
      </c>
      <c r="C8" s="12" t="s">
        <v>35</v>
      </c>
      <c r="D8" s="1" t="s">
        <v>8</v>
      </c>
      <c r="E8" s="1">
        <v>9</v>
      </c>
      <c r="F8" s="13"/>
      <c r="G8" s="13"/>
      <c r="H8" s="14">
        <f>+(F8+G8)*E8</f>
        <v>0</v>
      </c>
    </row>
    <row r="9" spans="2:8" x14ac:dyDescent="0.2">
      <c r="B9" s="15">
        <v>2</v>
      </c>
      <c r="C9" s="12" t="s">
        <v>36</v>
      </c>
      <c r="D9" s="1" t="s">
        <v>8</v>
      </c>
      <c r="E9" s="2">
        <v>9</v>
      </c>
      <c r="F9" s="14"/>
      <c r="G9" s="14"/>
      <c r="H9" s="14">
        <f>+(F9+G9)*E9</f>
        <v>0</v>
      </c>
    </row>
    <row r="10" spans="2:8" x14ac:dyDescent="0.2">
      <c r="B10" s="15">
        <v>3</v>
      </c>
      <c r="C10" s="12" t="s">
        <v>37</v>
      </c>
      <c r="D10" s="1" t="s">
        <v>8</v>
      </c>
      <c r="E10" s="2">
        <v>9</v>
      </c>
      <c r="F10" s="14"/>
      <c r="G10" s="14"/>
      <c r="H10" s="14">
        <f>+(F10+G10)*E10</f>
        <v>0</v>
      </c>
    </row>
    <row r="11" spans="2:8" x14ac:dyDescent="0.2">
      <c r="B11" s="15">
        <v>4</v>
      </c>
      <c r="C11" s="16" t="s">
        <v>15</v>
      </c>
      <c r="D11" s="1" t="s">
        <v>8</v>
      </c>
      <c r="E11" s="2">
        <v>9</v>
      </c>
      <c r="F11" s="14"/>
      <c r="G11" s="14"/>
      <c r="H11" s="14">
        <f>+(F11+G11)*E11</f>
        <v>0</v>
      </c>
    </row>
    <row r="12" spans="2:8" ht="24" x14ac:dyDescent="0.2">
      <c r="B12" s="15">
        <v>5</v>
      </c>
      <c r="C12" s="16" t="s">
        <v>16</v>
      </c>
      <c r="D12" s="1" t="s">
        <v>8</v>
      </c>
      <c r="E12" s="2">
        <v>9</v>
      </c>
      <c r="F12" s="14"/>
      <c r="G12" s="14"/>
      <c r="H12" s="14">
        <f>+(F12+G12)*E12</f>
        <v>0</v>
      </c>
    </row>
    <row r="13" spans="2:8" x14ac:dyDescent="0.2">
      <c r="B13" s="3" t="s">
        <v>4</v>
      </c>
      <c r="C13" s="4" t="s">
        <v>9</v>
      </c>
      <c r="D13" s="3"/>
      <c r="E13" s="3"/>
      <c r="F13" s="3"/>
      <c r="G13" s="3"/>
      <c r="H13" s="4"/>
    </row>
    <row r="14" spans="2:8" x14ac:dyDescent="0.2">
      <c r="B14" s="1">
        <v>1</v>
      </c>
      <c r="C14" s="17" t="s">
        <v>10</v>
      </c>
      <c r="D14" s="1" t="s">
        <v>8</v>
      </c>
      <c r="E14" s="1">
        <v>9</v>
      </c>
      <c r="F14" s="13"/>
      <c r="G14" s="13"/>
      <c r="H14" s="14">
        <f t="shared" ref="H14:H17" si="0">+(F14+G14)*E14</f>
        <v>0</v>
      </c>
    </row>
    <row r="15" spans="2:8" x14ac:dyDescent="0.2">
      <c r="B15" s="15">
        <v>2</v>
      </c>
      <c r="C15" s="17" t="s">
        <v>38</v>
      </c>
      <c r="D15" s="1" t="s">
        <v>8</v>
      </c>
      <c r="E15" s="2">
        <v>9</v>
      </c>
      <c r="F15" s="14"/>
      <c r="G15" s="14"/>
      <c r="H15" s="14">
        <f>+(F15+G15)*E15</f>
        <v>0</v>
      </c>
    </row>
    <row r="16" spans="2:8" x14ac:dyDescent="0.2">
      <c r="B16" s="3" t="s">
        <v>5</v>
      </c>
      <c r="C16" s="4" t="s">
        <v>39</v>
      </c>
      <c r="D16" s="3"/>
      <c r="E16" s="3"/>
      <c r="F16" s="3"/>
      <c r="G16" s="3"/>
      <c r="H16" s="4"/>
    </row>
    <row r="17" spans="2:8" x14ac:dyDescent="0.2">
      <c r="B17" s="1">
        <v>1</v>
      </c>
      <c r="C17" s="17" t="s">
        <v>49</v>
      </c>
      <c r="D17" s="1" t="s">
        <v>8</v>
      </c>
      <c r="E17" s="1">
        <v>9</v>
      </c>
      <c r="F17" s="13"/>
      <c r="G17" s="13"/>
      <c r="H17" s="14">
        <f t="shared" si="0"/>
        <v>0</v>
      </c>
    </row>
    <row r="18" spans="2:8" x14ac:dyDescent="0.2">
      <c r="B18" s="3" t="s">
        <v>6</v>
      </c>
      <c r="C18" s="4" t="s">
        <v>11</v>
      </c>
      <c r="D18" s="3"/>
      <c r="E18" s="3"/>
      <c r="F18" s="3"/>
      <c r="G18" s="3"/>
      <c r="H18" s="4"/>
    </row>
    <row r="19" spans="2:8" x14ac:dyDescent="0.2">
      <c r="B19" s="1">
        <v>1</v>
      </c>
      <c r="C19" s="17" t="s">
        <v>40</v>
      </c>
      <c r="D19" s="1" t="s">
        <v>8</v>
      </c>
      <c r="E19" s="18">
        <v>9</v>
      </c>
      <c r="F19" s="19"/>
      <c r="G19" s="19"/>
      <c r="H19" s="20">
        <f t="shared" ref="H19" si="1">+(F19+G19)*E19</f>
        <v>0</v>
      </c>
    </row>
    <row r="20" spans="2:8" x14ac:dyDescent="0.2">
      <c r="B20" s="3" t="s">
        <v>19</v>
      </c>
      <c r="C20" s="4" t="s">
        <v>41</v>
      </c>
      <c r="D20" s="3"/>
      <c r="E20" s="3"/>
      <c r="F20" s="3"/>
      <c r="G20" s="3"/>
      <c r="H20" s="4"/>
    </row>
    <row r="21" spans="2:8" ht="16.5" customHeight="1" x14ac:dyDescent="0.2">
      <c r="B21" s="1">
        <v>1</v>
      </c>
      <c r="C21" s="12" t="s">
        <v>42</v>
      </c>
      <c r="D21" s="1" t="s">
        <v>8</v>
      </c>
      <c r="E21" s="1">
        <v>2</v>
      </c>
      <c r="F21" s="13"/>
      <c r="G21" s="13"/>
      <c r="H21" s="14">
        <f t="shared" ref="H21:H23" si="2">+(F21+G21)*E21</f>
        <v>0</v>
      </c>
    </row>
    <row r="22" spans="2:8" ht="21.75" customHeight="1" x14ac:dyDescent="0.2">
      <c r="B22" s="1">
        <v>2</v>
      </c>
      <c r="C22" s="12" t="s">
        <v>43</v>
      </c>
      <c r="D22" s="1" t="s">
        <v>8</v>
      </c>
      <c r="E22" s="1">
        <v>7</v>
      </c>
      <c r="F22" s="13"/>
      <c r="G22" s="13"/>
      <c r="H22" s="14">
        <f t="shared" si="2"/>
        <v>0</v>
      </c>
    </row>
    <row r="23" spans="2:8" x14ac:dyDescent="0.2">
      <c r="B23" s="1">
        <v>3</v>
      </c>
      <c r="C23" s="12" t="s">
        <v>44</v>
      </c>
      <c r="D23" s="1" t="s">
        <v>8</v>
      </c>
      <c r="E23" s="1">
        <v>4</v>
      </c>
      <c r="F23" s="13"/>
      <c r="G23" s="13"/>
      <c r="H23" s="14">
        <f t="shared" si="2"/>
        <v>0</v>
      </c>
    </row>
    <row r="24" spans="2:8" x14ac:dyDescent="0.2">
      <c r="B24" s="26" t="s">
        <v>26</v>
      </c>
      <c r="C24" s="26"/>
      <c r="D24" s="26"/>
      <c r="E24" s="26"/>
      <c r="F24" s="26"/>
      <c r="G24" s="26"/>
      <c r="H24" s="7">
        <f>SUM(H8:H23)</f>
        <v>0</v>
      </c>
    </row>
    <row r="25" spans="2:8" x14ac:dyDescent="0.2">
      <c r="B25" s="26" t="s">
        <v>45</v>
      </c>
      <c r="C25" s="26"/>
      <c r="D25" s="26"/>
      <c r="E25" s="26"/>
      <c r="F25" s="26"/>
      <c r="G25" s="8">
        <v>0.19</v>
      </c>
      <c r="H25" s="7">
        <f>+H24*G25</f>
        <v>0</v>
      </c>
    </row>
    <row r="26" spans="2:8" x14ac:dyDescent="0.2">
      <c r="B26" s="26" t="s">
        <v>29</v>
      </c>
      <c r="C26" s="26"/>
      <c r="D26" s="26"/>
      <c r="E26" s="26"/>
      <c r="F26" s="26"/>
      <c r="G26" s="26"/>
      <c r="H26" s="7">
        <f>+H25+H24</f>
        <v>0</v>
      </c>
    </row>
    <row r="27" spans="2:8" x14ac:dyDescent="0.2">
      <c r="B27" s="21"/>
      <c r="C27" s="22"/>
      <c r="D27" s="22"/>
      <c r="E27" s="22"/>
      <c r="F27" s="22"/>
      <c r="G27" s="22"/>
      <c r="H27" s="22"/>
    </row>
    <row r="28" spans="2:8" x14ac:dyDescent="0.2">
      <c r="B28" s="5" t="s">
        <v>0</v>
      </c>
      <c r="C28" s="6" t="s">
        <v>12</v>
      </c>
      <c r="D28" s="5" t="s">
        <v>1</v>
      </c>
      <c r="E28" s="5" t="s">
        <v>2</v>
      </c>
      <c r="F28" s="5" t="s">
        <v>31</v>
      </c>
      <c r="G28" s="5" t="s">
        <v>32</v>
      </c>
      <c r="H28" s="5" t="s">
        <v>13</v>
      </c>
    </row>
    <row r="29" spans="2:8" x14ac:dyDescent="0.2">
      <c r="B29" s="3" t="s">
        <v>46</v>
      </c>
      <c r="C29" s="4" t="s">
        <v>14</v>
      </c>
      <c r="D29" s="4"/>
      <c r="E29" s="4"/>
      <c r="F29" s="4"/>
      <c r="G29" s="4"/>
      <c r="H29" s="4"/>
    </row>
    <row r="30" spans="2:8" x14ac:dyDescent="0.2">
      <c r="B30" s="15">
        <v>1</v>
      </c>
      <c r="C30" s="16" t="s">
        <v>17</v>
      </c>
      <c r="D30" s="1" t="s">
        <v>8</v>
      </c>
      <c r="E30" s="2">
        <v>9</v>
      </c>
      <c r="F30" s="14"/>
      <c r="G30" s="14"/>
      <c r="H30" s="14">
        <f t="shared" ref="H30:H37" si="3">+(F30+G30)*E30</f>
        <v>0</v>
      </c>
    </row>
    <row r="31" spans="2:8" x14ac:dyDescent="0.2">
      <c r="B31" s="15">
        <v>2</v>
      </c>
      <c r="C31" s="16" t="s">
        <v>18</v>
      </c>
      <c r="D31" s="1" t="s">
        <v>8</v>
      </c>
      <c r="E31" s="2">
        <v>9</v>
      </c>
      <c r="F31" s="14"/>
      <c r="G31" s="14"/>
      <c r="H31" s="14">
        <f t="shared" si="3"/>
        <v>0</v>
      </c>
    </row>
    <row r="32" spans="2:8" ht="24" x14ac:dyDescent="0.2">
      <c r="B32" s="15">
        <v>3</v>
      </c>
      <c r="C32" s="16" t="s">
        <v>47</v>
      </c>
      <c r="D32" s="1" t="s">
        <v>8</v>
      </c>
      <c r="E32" s="2">
        <v>9</v>
      </c>
      <c r="F32" s="14"/>
      <c r="G32" s="14"/>
      <c r="H32" s="14">
        <f t="shared" si="3"/>
        <v>0</v>
      </c>
    </row>
    <row r="33" spans="2:8" ht="24" x14ac:dyDescent="0.2">
      <c r="B33" s="15">
        <v>4</v>
      </c>
      <c r="C33" s="16" t="s">
        <v>20</v>
      </c>
      <c r="D33" s="1" t="s">
        <v>21</v>
      </c>
      <c r="E33" s="2">
        <v>350</v>
      </c>
      <c r="F33" s="14"/>
      <c r="G33" s="14"/>
      <c r="H33" s="14">
        <f t="shared" si="3"/>
        <v>0</v>
      </c>
    </row>
    <row r="34" spans="2:8" x14ac:dyDescent="0.2">
      <c r="B34" s="15">
        <v>5</v>
      </c>
      <c r="C34" s="16" t="s">
        <v>22</v>
      </c>
      <c r="D34" s="1" t="s">
        <v>21</v>
      </c>
      <c r="E34" s="2">
        <v>150</v>
      </c>
      <c r="F34" s="14"/>
      <c r="G34" s="14"/>
      <c r="H34" s="14">
        <f t="shared" si="3"/>
        <v>0</v>
      </c>
    </row>
    <row r="35" spans="2:8" x14ac:dyDescent="0.2">
      <c r="B35" s="15">
        <v>6</v>
      </c>
      <c r="C35" s="16" t="s">
        <v>23</v>
      </c>
      <c r="D35" s="1" t="s">
        <v>8</v>
      </c>
      <c r="E35" s="2">
        <v>100</v>
      </c>
      <c r="F35" s="14"/>
      <c r="G35" s="14"/>
      <c r="H35" s="14">
        <f t="shared" si="3"/>
        <v>0</v>
      </c>
    </row>
    <row r="36" spans="2:8" ht="24" x14ac:dyDescent="0.2">
      <c r="B36" s="15">
        <v>7</v>
      </c>
      <c r="C36" s="16" t="s">
        <v>24</v>
      </c>
      <c r="D36" s="1" t="s">
        <v>21</v>
      </c>
      <c r="E36" s="2">
        <v>300</v>
      </c>
      <c r="F36" s="14"/>
      <c r="G36" s="14"/>
      <c r="H36" s="14">
        <f t="shared" si="3"/>
        <v>0</v>
      </c>
    </row>
    <row r="37" spans="2:8" ht="24" x14ac:dyDescent="0.2">
      <c r="B37" s="15">
        <v>8</v>
      </c>
      <c r="C37" s="16" t="s">
        <v>25</v>
      </c>
      <c r="D37" s="1" t="s">
        <v>21</v>
      </c>
      <c r="E37" s="2">
        <v>200</v>
      </c>
      <c r="F37" s="14"/>
      <c r="G37" s="14"/>
      <c r="H37" s="14">
        <f t="shared" si="3"/>
        <v>0</v>
      </c>
    </row>
    <row r="38" spans="2:8" x14ac:dyDescent="0.2">
      <c r="B38" s="23" t="s">
        <v>26</v>
      </c>
      <c r="C38" s="24"/>
      <c r="D38" s="24"/>
      <c r="E38" s="24"/>
      <c r="F38" s="24"/>
      <c r="G38" s="25"/>
      <c r="H38" s="9">
        <f>SUM(H29:H37)</f>
        <v>0</v>
      </c>
    </row>
    <row r="39" spans="2:8" x14ac:dyDescent="0.2">
      <c r="B39" s="23" t="s">
        <v>27</v>
      </c>
      <c r="C39" s="24"/>
      <c r="D39" s="24"/>
      <c r="E39" s="24"/>
      <c r="F39" s="25"/>
      <c r="G39" s="10">
        <v>0.12</v>
      </c>
      <c r="H39" s="9">
        <f>+H38*G39</f>
        <v>0</v>
      </c>
    </row>
    <row r="40" spans="2:8" x14ac:dyDescent="0.2">
      <c r="B40" s="23" t="s">
        <v>28</v>
      </c>
      <c r="C40" s="24"/>
      <c r="D40" s="24"/>
      <c r="E40" s="24"/>
      <c r="F40" s="25"/>
      <c r="G40" s="10">
        <v>0.08</v>
      </c>
      <c r="H40" s="9">
        <f>+H38*G40</f>
        <v>0</v>
      </c>
    </row>
    <row r="41" spans="2:8" x14ac:dyDescent="0.2">
      <c r="B41" s="23" t="s">
        <v>48</v>
      </c>
      <c r="C41" s="24"/>
      <c r="D41" s="24"/>
      <c r="E41" s="24"/>
      <c r="F41" s="25"/>
      <c r="G41" s="10">
        <v>0.19</v>
      </c>
      <c r="H41" s="9">
        <f>+H40*G41</f>
        <v>0</v>
      </c>
    </row>
    <row r="42" spans="2:8" x14ac:dyDescent="0.2">
      <c r="B42" s="23" t="s">
        <v>29</v>
      </c>
      <c r="C42" s="24"/>
      <c r="D42" s="24"/>
      <c r="E42" s="24"/>
      <c r="F42" s="24"/>
      <c r="G42" s="25"/>
      <c r="H42" s="9">
        <f>+H41+H40+H39+H38</f>
        <v>0</v>
      </c>
    </row>
  </sheetData>
  <mergeCells count="10">
    <mergeCell ref="B40:F40"/>
    <mergeCell ref="B41:F41"/>
    <mergeCell ref="B42:G42"/>
    <mergeCell ref="B4:H4"/>
    <mergeCell ref="B2:H2"/>
    <mergeCell ref="B24:G24"/>
    <mergeCell ref="B25:F25"/>
    <mergeCell ref="B26:G26"/>
    <mergeCell ref="B38:G38"/>
    <mergeCell ref="B39:F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dcterms:created xsi:type="dcterms:W3CDTF">2017-01-11T19:03:34Z</dcterms:created>
  <dcterms:modified xsi:type="dcterms:W3CDTF">2017-07-06T13:48:16Z</dcterms:modified>
</cp:coreProperties>
</file>