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200" windowHeight="11535"/>
  </bookViews>
  <sheets>
    <sheet name="Riesgos " sheetId="1" r:id="rId1"/>
    <sheet name="Hoja1" sheetId="2" r:id="rId2"/>
    <sheet name="Hoja2" sheetId="3" r:id="rId3"/>
  </sheets>
  <externalReferences>
    <externalReference r:id="rId4"/>
  </externalReferences>
  <definedNames>
    <definedName name="Componente">[1]Entidades!$F$5:$F$5</definedName>
    <definedName name="impacto">[1]Entidades!$D$5:$D$9</definedName>
    <definedName name="probabilidad">[1]Entidades!$C$5:$C$9</definedName>
    <definedName name="Tipo">[1]Entidades!$B$5:$B$12</definedName>
  </definedNames>
  <calcPr calcId="152511"/>
</workbook>
</file>

<file path=xl/calcChain.xml><?xml version="1.0" encoding="utf-8"?>
<calcChain xmlns="http://schemas.openxmlformats.org/spreadsheetml/2006/main">
  <c r="I29" i="1" l="1"/>
  <c r="I28" i="1"/>
  <c r="K27" i="1" l="1"/>
  <c r="I10" i="1" l="1"/>
  <c r="I11" i="1"/>
  <c r="I12" i="1"/>
  <c r="I13" i="1"/>
  <c r="I14" i="1"/>
  <c r="I15" i="1"/>
  <c r="I16" i="1"/>
  <c r="I17" i="1"/>
  <c r="I18" i="1"/>
  <c r="I19" i="1"/>
  <c r="I20" i="1"/>
  <c r="I21" i="1"/>
  <c r="I22" i="1"/>
  <c r="I23" i="1"/>
  <c r="I24" i="1"/>
  <c r="I25" i="1"/>
  <c r="I26" i="1"/>
  <c r="I27" i="1"/>
  <c r="I7" i="1"/>
  <c r="I8" i="1"/>
  <c r="I9" i="1"/>
  <c r="I6" i="1"/>
</calcChain>
</file>

<file path=xl/sharedStrings.xml><?xml version="1.0" encoding="utf-8"?>
<sst xmlns="http://schemas.openxmlformats.org/spreadsheetml/2006/main" count="237" uniqueCount="144">
  <si>
    <t>Tratamiento</t>
  </si>
  <si>
    <t>Asignación</t>
  </si>
  <si>
    <t>Valoración</t>
  </si>
  <si>
    <t>Impacto</t>
  </si>
  <si>
    <t>Probabilidad</t>
  </si>
  <si>
    <t>Tipo</t>
  </si>
  <si>
    <t>Riesgo</t>
  </si>
  <si>
    <t>Insignificante</t>
  </si>
  <si>
    <t>Moderado</t>
  </si>
  <si>
    <t>Menor</t>
  </si>
  <si>
    <t>Mayor</t>
  </si>
  <si>
    <t>IMPACTO</t>
  </si>
  <si>
    <t>Catastrófico</t>
  </si>
  <si>
    <t>PROBABILIDAD</t>
  </si>
  <si>
    <t>Casi Seguro</t>
  </si>
  <si>
    <t>Probable</t>
  </si>
  <si>
    <t>6</t>
  </si>
  <si>
    <t>Posible</t>
  </si>
  <si>
    <t>Improbable</t>
  </si>
  <si>
    <t>Raro</t>
  </si>
  <si>
    <t>5</t>
  </si>
  <si>
    <t>Riesgo Bajo</t>
  </si>
  <si>
    <t>Denominación</t>
  </si>
  <si>
    <t>Descripción</t>
  </si>
  <si>
    <t>Aceptar el riesgo</t>
  </si>
  <si>
    <t>1 - 2</t>
  </si>
  <si>
    <t>3</t>
  </si>
  <si>
    <t>4 - 7</t>
  </si>
  <si>
    <t>8</t>
  </si>
  <si>
    <t>9</t>
  </si>
  <si>
    <t>Item</t>
  </si>
  <si>
    <t>Etapa</t>
  </si>
  <si>
    <t>Fuente</t>
  </si>
  <si>
    <t>Controles</t>
  </si>
  <si>
    <t>ESU</t>
  </si>
  <si>
    <t>Interna</t>
  </si>
  <si>
    <t>1- Insignificante</t>
  </si>
  <si>
    <t>2- Menor</t>
  </si>
  <si>
    <t>3- Moderado</t>
  </si>
  <si>
    <t>4- Mayor</t>
  </si>
  <si>
    <t>5- Catastrófico</t>
  </si>
  <si>
    <t>2 -  Improbable</t>
  </si>
  <si>
    <t>3 - Posible</t>
  </si>
  <si>
    <t>4 - Probable</t>
  </si>
  <si>
    <t>Interno</t>
  </si>
  <si>
    <t>Los documentos requeridos, requisitos habilitantes y factores de verificación y evaluación no son los apropiados para el objeto a contratar</t>
  </si>
  <si>
    <t>Reducir el riesgo</t>
  </si>
  <si>
    <t>Selección</t>
  </si>
  <si>
    <t>Externa</t>
  </si>
  <si>
    <t>Planeación</t>
  </si>
  <si>
    <t>Contratación</t>
  </si>
  <si>
    <t>Interna /Externa</t>
  </si>
  <si>
    <t>Falta de conocimiento de los potenciales proponentes sobre la convocatoria de contratación</t>
  </si>
  <si>
    <t>Indebida exoneración de expedición de pólizas o constitución inadecuada o tardía de las garantías contractuales exigidas</t>
  </si>
  <si>
    <t>1. Claridad en las especificaciones solicitadas en los pliegos de condiciones
2. verificación y validación con la Secretaria General y compañias aseguradoras.</t>
  </si>
  <si>
    <t>1. Cumplimiento de los términos estipulados en la ley y en el manual de contratación.
2. Legalizacion oportuna del contrato por las partes.
3. Hacer seguimiento constante por parte del funcionario encargado para dicha labor.</t>
  </si>
  <si>
    <t>Regulatorio / Económico/ Natural</t>
  </si>
  <si>
    <t>Ejecución</t>
  </si>
  <si>
    <t>Liquidación</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</si>
  <si>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</si>
  <si>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</si>
  <si>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</si>
  <si>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Objeto:</t>
  </si>
  <si>
    <t>Riesgo Alto</t>
  </si>
  <si>
    <t>ANÁLISIS DE RIESGOS - PROCESO DE CONTRATACIÓN: SELECCIÓN DE ALIADOS PROVEEDORES PARA LA PRESTACIÓN DE SERVICIOS DE VIGILANCIA REGULADOS POR LA SUPERINTENDENCIA DE VIGILANCIA Y SEGURIDAD PRIVADA</t>
  </si>
  <si>
    <t>Falta de conocimiento en la elaboración del pliego de condiciones para la selección de aliados</t>
  </si>
  <si>
    <t>Declaración desierta del proceso por incumplimiento de los pliegos de condiciones por parte de los proponentes</t>
  </si>
  <si>
    <t>Riesgo bajo</t>
  </si>
  <si>
    <t>Documentación adulterada, ficticia, fraudulenta, presentada por los participantes</t>
  </si>
  <si>
    <t>Incumplimiento del cronograma de actividades establecido por la entidad para el proceso de selección de aliados</t>
  </si>
  <si>
    <t>Falta de conocimiento técnico durante la visita a los participantes</t>
  </si>
  <si>
    <t>Demoras en la legalización del acuerdo comercial y el contrato  que afecta el incio de la ejecución contractual</t>
  </si>
  <si>
    <t>Inadecuada formulación del acuerdo comercial y el contrato</t>
  </si>
  <si>
    <t>Incumplimiento de la publicación del contrato en el SECOP</t>
  </si>
  <si>
    <t>Riesgo alto</t>
  </si>
  <si>
    <t>Incumplimiento de las obligaciones contractuales por parte del aliado proveedor por: Mala liquidación de la nómina, falta de entrega de dotación, la no capacitación de guardas, incumplimiento de consignas, sobre ejecución de los contratos, la no prestación de los servicios requeridos.</t>
  </si>
  <si>
    <t>19</t>
  </si>
  <si>
    <t>Riesgo Extremo</t>
  </si>
  <si>
    <t>Inadecuada evaluación de los participantes</t>
  </si>
  <si>
    <t xml:space="preserve">
1. Estricto cumplimiento a los pliegos de condiciones y/o Manual de Contratación
2. Verificacion y validación por parte de las áreas correspondientes
3. Validación y aprobación por parte del comité de gerencia</t>
  </si>
  <si>
    <t>interno</t>
  </si>
  <si>
    <t>1. Seguimiento y control a los convenios y contratos por parte del supervisor de la ESU
2. Gestión documental adecuada
3. Disposición de cláusulas claras en el documento contractual</t>
  </si>
  <si>
    <t>Inoponibilidad ante terceros</t>
  </si>
  <si>
    <t>Jurídico</t>
  </si>
  <si>
    <t>1. Acompañamiento y asesoría por parte de la Secretaria General para atender los aspectos jurídicos correspondientes.</t>
  </si>
  <si>
    <t>Incuplimiento de mandato legales y/o reglamentarios, tales como la aplicación plena de los principios de presibilidad, planeación, publicidad y concurrencia.</t>
  </si>
  <si>
    <t>1. Seguimiento y control al cumplimiento de los mandatos legales y/o reglamentarios.</t>
  </si>
  <si>
    <t>Técnico, Jurídico, Financiero.</t>
  </si>
  <si>
    <t>No confidencialidad en el manejo de la información con respecto al proceso de selección de aliados</t>
  </si>
  <si>
    <t>Solicitud de requisitos habilitantes por fuera del alcance de los posibles participantes</t>
  </si>
  <si>
    <t>Declaración desierta del proceso por carencia de proponentes.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</si>
  <si>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</si>
  <si>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Generar acciones que permitan el favorecimiento de algunos proveedores</t>
  </si>
  <si>
    <t>Técnico</t>
  </si>
  <si>
    <t>1. Elaboración clara y coherente del documento contractual de conformidad con las especificaciones solicitadas en los pliegos de condiciones.
2. Verificación y validación de la Secretaria General u otras áreas de interés.</t>
  </si>
  <si>
    <t>Mala liquidación en las tarifas de acuerdo a la circular expedida por la Superintendencia de Vigilancia y Seguridad Privada</t>
  </si>
  <si>
    <t>Factores externos que impiden el cumplimiento de las obligaciones contractuales (Cambio de legislación, desastres naturales y casos fortuitos)</t>
  </si>
  <si>
    <t>1. Seguimiento y control por parte del supervisor de la ESU
2. Capacitación constante.</t>
  </si>
  <si>
    <t>Jurídico, Financiero</t>
  </si>
  <si>
    <t>Si el hecho llegara a presentarse, tendría consecuencias o efectos mínimos sobre la entidad.</t>
  </si>
  <si>
    <t>Si el hecho llegara a presentarse, tendría bajo impacto o efecto sobre la entidad.</t>
  </si>
  <si>
    <t>Si el hecho llegara a presentarse, tendría medianas consecuencias o efectos sobre la entidad.</t>
  </si>
  <si>
    <t>Si el hecho llegara a presentarse, tendría altas consecuencias o efectos sobre la entidad.</t>
  </si>
  <si>
    <t>Si el hecho llegara a presentarse, tendría desastrosas consecuencias o efectos sobre la entidad.</t>
  </si>
  <si>
    <t>Puede ocurrir en circunstancias excepcionales (No se ha presentado en los últimos 5 años)</t>
  </si>
  <si>
    <t>Puede ocurrir en algún momento (al menos una vez en los últimos 5 años)</t>
  </si>
  <si>
    <t>Puede ocurrir en algún momento (al menos una vez en los últimos 2 años)</t>
  </si>
  <si>
    <t>Probablemente ocurrirá en la mayoría de las circunstancias (al menos una vez en el último año)</t>
  </si>
  <si>
    <t>Ocurre en la mayoría de las circunstancias (más de una vez al año)</t>
  </si>
  <si>
    <t>7, 8,</t>
  </si>
  <si>
    <t xml:space="preserve">9, </t>
  </si>
  <si>
    <t xml:space="preserve">10, </t>
  </si>
  <si>
    <t xml:space="preserve">5, 12, </t>
  </si>
  <si>
    <t xml:space="preserve">1, 3, 11, 14, 15, 17, </t>
  </si>
  <si>
    <t xml:space="preserve">13, 16, 18,  </t>
  </si>
  <si>
    <t xml:space="preserve">20, </t>
  </si>
  <si>
    <t>2, 6, 21, 22,</t>
  </si>
  <si>
    <t>4, 23, 24</t>
  </si>
  <si>
    <t>5 - Alta</t>
  </si>
  <si>
    <t>1 - Baja</t>
  </si>
  <si>
    <t>Riesgo Moderado</t>
  </si>
  <si>
    <t>1. Revisión del pliego de condiciones por parte de los directores.
2. Establecer un comité interdisciplinario para su elaboración.
3. Revisar y validar pliegos anteriores.</t>
  </si>
  <si>
    <t xml:space="preserve">1. Estudio del Sector.
2. Solicitud de Información a distintas fuentes.
3. Publicación en el portal de contratación de la ESU.
 </t>
  </si>
  <si>
    <t>Falta de exigencias y requisitos claros en el pliego de condiciones desde el aspecto: Jurídico, Técnico, Operativo, Financiero y Administrativo</t>
  </si>
  <si>
    <t>1. Capacitación al personal en temas jurídicos, no confidencialidad a los deberes profesionales.                                       2.Aplicación al manual de ética de la entidad.
3. Remisión de información de manera oficial exclusivamente por los canales institucionales y solamente al personal interno involucrado directamente.</t>
  </si>
  <si>
    <t>1. Elaboración de estudios previos. 
2. Elaboración del estudio del sector. 
3. Interacción del personal que hace parte del comité interdisciplinario.
4. Revisión de directores.
5. Revisión y validación de pliegos anteriores.</t>
  </si>
  <si>
    <t>1. Experiencia por la empresa contratante en aspecto técnicos y de contratación
2.  Acompañamiento y asesoría por parte de la Secretaria General para atender los aspectos jurídicos correspondientes al objeto a contratar.
3. Acompañamiento y asesoría por parte de la Dirección Financiera para atender los financieros y contables correspondientes al objeto a contratar. 4. Acompañamiento de la dirección de control interno.
5. Soporte y apoyo por los directores de las áreas que constituyen la empresa.
6. Estudio del sector y estudios previos.
7. Validación de información de procesos de selección anteriores.</t>
  </si>
  <si>
    <t xml:space="preserve">1. Elaboración del estudio del sector.
2. Elaboración del estudio del mercado.
3. Elaboración de estudios previos. 
4. Revisión de los requisitos habilitantes por parte del comité. 
5. Validación de información de procesos de selección anteriores.
</t>
  </si>
  <si>
    <t>Jurídico
Técnico</t>
  </si>
  <si>
    <t>1. Publicación en el portal de contratación de la ESU.
2. Disposición de factores de habilitación y evaluación coherentes con el sector.</t>
  </si>
  <si>
    <t>1. Validación y verificación de condiciones en la etapa de evaluación.
2. Respuesta oportuna a las inquietudes presentadas por los proponentes.
3. Disposición de factores de habilitación y evaluación coherentes con el sector.</t>
  </si>
  <si>
    <t>1. Valicación de la documentación con los entes que expidieron los certificados.
2. Revisión interdisciplinaria de la información.</t>
  </si>
  <si>
    <t>1. Capacitación al personal en temas jurídicos, infidelidad a los deberes profesionales                                       2.Aplicación del manual de ética de la entidad. 
3. Aplicación del manual de contratación de la entidad.
4. Remisión de información de manera oficial exclusivamente por los canales institucionales y solamente al personal interno involucrado directamente.</t>
  </si>
  <si>
    <t>1. Verificacion de la validez de la informacion suministrada por los participantes en la visita realizada por el comite evaluador.
2.Elaboración y aplicación de la lista de chequeo. 
3. Inducción y capacitación a las personas participantes de la visita de evaluación.</t>
  </si>
  <si>
    <t>1. Cumplimiento estricto del cronograma establecido                    
2.Expedición oportuna de los registros presupuestales y firmas de acuerdos comerciales y contratos                        3.Expedición oportuna de las garantías
4. Afectación de la garantía de seriedad de la oferta.</t>
  </si>
  <si>
    <t>Aliado</t>
  </si>
  <si>
    <t xml:space="preserve">1. Aplicación y verificación de la circular vigente expedida por la Superintendencia de Vigilancia y Seguridad Privada.
2. Supervisión del Acuerdo Marco y órdenes de servicio.
3. Auditorías (Eventualmente).
</t>
  </si>
  <si>
    <t>1. Seguimiento y control por parte del supervisor del contrato.
2.Comunicación clara y efectiva acerca de las obligaciones del contrato
3. Respaldo de garantías al contrato. 4.Aplicación de software de liquidación de nómina teniendo en cuenta la norma laboral, aplicación de software operativo y de supervisión.
5. Imposición de sanciones.</t>
  </si>
  <si>
    <t>ESU/ Aliado</t>
  </si>
  <si>
    <t>ESU/Proponente o participante o interesado</t>
  </si>
  <si>
    <t>Proponente 
o participante 
o interesado</t>
  </si>
  <si>
    <t>ESU/
Proponente</t>
  </si>
  <si>
    <t>ESU/Aliado</t>
  </si>
  <si>
    <t>SELECCIÓN DE EMPRESAS DE VIGILANCIA Y SEGURIDAD PRIVADA COMO ALIADOS PROVEEDORES DE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</si>
</sst>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6"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1"/>
      <color theme="1"/>
      <name val="Calibri"/>
      <family val="2"/>
      <scheme val="minor"/>
    </font>
    <font>
      <sz val="8.5"/>
      <color theme="1"/>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FF330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top style="thin">
        <color indexed="64"/>
      </top>
      <bottom style="thin">
        <color indexed="64"/>
      </bottom>
      <diagonal/>
    </border>
    <border>
      <left/>
      <right style="thin">
        <color theme="0" tint="-0.499984740745262"/>
      </right>
      <top style="thin">
        <color indexed="64"/>
      </top>
      <bottom style="thin">
        <color indexed="64"/>
      </bottom>
      <diagonal/>
    </border>
  </borders>
  <cellStyleXfs count="2">
    <xf numFmtId="0" fontId="0" fillId="0" borderId="0"/>
    <xf numFmtId="43" fontId="4" fillId="0" borderId="0" applyFont="0" applyFill="0" applyBorder="0" applyAlignment="0" applyProtection="0"/>
  </cellStyleXfs>
  <cellXfs count="81">
    <xf numFmtId="0" fontId="0" fillId="0" borderId="0" xfId="0"/>
    <xf numFmtId="0" fontId="2" fillId="0" borderId="0" xfId="0" applyFont="1"/>
    <xf numFmtId="0" fontId="2" fillId="0" borderId="0" xfId="0" applyFont="1" applyAlignment="1">
      <alignment horizontal="center"/>
    </xf>
    <xf numFmtId="0" fontId="2" fillId="4" borderId="9" xfId="0" applyFont="1" applyFill="1" applyBorder="1" applyAlignment="1">
      <alignment horizontal="center"/>
    </xf>
    <xf numFmtId="0" fontId="2" fillId="4" borderId="4" xfId="0" applyFont="1" applyFill="1" applyBorder="1" applyAlignment="1">
      <alignment horizontal="center"/>
    </xf>
    <xf numFmtId="0" fontId="2" fillId="4" borderId="4" xfId="0" applyFont="1" applyFill="1" applyBorder="1"/>
    <xf numFmtId="49" fontId="2" fillId="5" borderId="4" xfId="0" applyNumberFormat="1" applyFont="1" applyFill="1" applyBorder="1" applyAlignment="1">
      <alignment horizontal="center"/>
    </xf>
    <xf numFmtId="49" fontId="2" fillId="6" borderId="4" xfId="0" applyNumberFormat="1" applyFont="1" applyFill="1" applyBorder="1" applyAlignment="1">
      <alignment horizontal="center"/>
    </xf>
    <xf numFmtId="49" fontId="2" fillId="7" borderId="4" xfId="0" applyNumberFormat="1" applyFont="1" applyFill="1" applyBorder="1" applyAlignment="1">
      <alignment horizontal="center"/>
    </xf>
    <xf numFmtId="49" fontId="2" fillId="8" borderId="4" xfId="0" applyNumberFormat="1" applyFont="1" applyFill="1" applyBorder="1" applyAlignment="1">
      <alignment horizontal="center"/>
    </xf>
    <xf numFmtId="0" fontId="3" fillId="9" borderId="4" xfId="0" applyFont="1" applyFill="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2" borderId="4" xfId="0" applyFont="1" applyFill="1" applyBorder="1" applyAlignment="1">
      <alignment horizontal="center" vertical="center"/>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 fillId="8" borderId="4" xfId="0" applyFont="1" applyFill="1" applyBorder="1" applyAlignment="1">
      <alignment horizontal="center" vertical="center"/>
    </xf>
    <xf numFmtId="0" fontId="2" fillId="0" borderId="4" xfId="0" applyFont="1" applyFill="1" applyBorder="1" applyAlignment="1">
      <alignment horizontal="center" vertical="center"/>
    </xf>
    <xf numFmtId="0" fontId="0" fillId="0" borderId="0" xfId="0" applyFont="1" applyBorder="1"/>
    <xf numFmtId="0" fontId="2" fillId="0" borderId="0" xfId="0" applyFont="1" applyBorder="1"/>
    <xf numFmtId="0" fontId="5" fillId="10"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xf>
    <xf numFmtId="49" fontId="2" fillId="8" borderId="1" xfId="1" applyNumberFormat="1" applyFont="1" applyFill="1" applyBorder="1" applyAlignment="1">
      <alignment horizontal="center" vertical="center" wrapText="1"/>
    </xf>
    <xf numFmtId="49" fontId="2" fillId="7" borderId="1" xfId="1" applyNumberFormat="1" applyFont="1" applyFill="1" applyBorder="1" applyAlignment="1">
      <alignment horizontal="center" vertical="center" wrapText="1"/>
    </xf>
    <xf numFmtId="49" fontId="2" fillId="5" borderId="1" xfId="1" applyNumberFormat="1" applyFont="1" applyFill="1" applyBorder="1" applyAlignment="1">
      <alignment horizontal="center" vertical="center" wrapText="1"/>
    </xf>
    <xf numFmtId="49" fontId="2" fillId="8" borderId="1" xfId="1" applyNumberFormat="1" applyFont="1" applyFill="1" applyBorder="1" applyAlignment="1">
      <alignment horizontal="center" vertical="center"/>
    </xf>
    <xf numFmtId="49" fontId="2" fillId="7" borderId="1" xfId="1" applyNumberFormat="1" applyFont="1" applyFill="1" applyBorder="1" applyAlignment="1">
      <alignment horizontal="center" vertical="center"/>
    </xf>
    <xf numFmtId="49" fontId="2" fillId="5" borderId="1" xfId="1" applyNumberFormat="1" applyFont="1" applyFill="1" applyBorder="1" applyAlignment="1">
      <alignment horizontal="center" vertical="center"/>
    </xf>
    <xf numFmtId="49" fontId="2" fillId="12" borderId="1" xfId="1" applyNumberFormat="1" applyFont="1" applyFill="1" applyBorder="1" applyAlignment="1">
      <alignment horizontal="center" vertical="center"/>
    </xf>
    <xf numFmtId="0" fontId="2" fillId="11" borderId="4" xfId="0" applyFont="1" applyFill="1" applyBorder="1" applyAlignment="1">
      <alignment horizontal="center" vertical="center"/>
    </xf>
    <xf numFmtId="0" fontId="2" fillId="0" borderId="2" xfId="0" applyFont="1" applyBorder="1" applyAlignment="1">
      <alignment vertical="top" wrapText="1"/>
    </xf>
    <xf numFmtId="0" fontId="2" fillId="11"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wrapText="1"/>
    </xf>
    <xf numFmtId="49" fontId="2" fillId="11" borderId="4" xfId="0" applyNumberFormat="1" applyFont="1" applyFill="1" applyBorder="1" applyAlignment="1">
      <alignment horizontal="center" vertical="center"/>
    </xf>
    <xf numFmtId="0" fontId="2" fillId="0" borderId="10" xfId="0" applyFont="1" applyBorder="1" applyAlignment="1">
      <alignment vertical="center" wrapText="1"/>
    </xf>
    <xf numFmtId="0" fontId="2" fillId="0" borderId="5" xfId="0" applyFont="1" applyBorder="1" applyAlignment="1">
      <alignment vertical="center" wrapText="1"/>
    </xf>
    <xf numFmtId="0" fontId="2" fillId="8" borderId="4"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0" borderId="0" xfId="0" applyFont="1" applyBorder="1" applyAlignment="1">
      <alignment horizontal="center" textRotation="255"/>
    </xf>
    <xf numFmtId="0" fontId="2" fillId="0" borderId="0"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0" xfId="0" applyFont="1" applyFill="1" applyBorder="1" applyAlignment="1">
      <alignment horizontal="center" vertical="center"/>
    </xf>
    <xf numFmtId="49" fontId="2" fillId="11" borderId="9" xfId="0" applyNumberFormat="1" applyFont="1" applyFill="1" applyBorder="1" applyAlignment="1">
      <alignment horizontal="center" vertical="center" wrapText="1"/>
    </xf>
    <xf numFmtId="49" fontId="2" fillId="6" borderId="1" xfId="1" applyNumberFormat="1" applyFont="1" applyFill="1" applyBorder="1" applyAlignment="1">
      <alignment horizontal="center" vertical="center" wrapText="1"/>
    </xf>
    <xf numFmtId="49" fontId="2" fillId="6" borderId="4" xfId="1" applyNumberFormat="1"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 xfId="0" applyFont="1" applyFill="1" applyBorder="1" applyAlignment="1">
      <alignment horizontal="center" vertical="center"/>
    </xf>
    <xf numFmtId="0" fontId="2" fillId="0" borderId="9"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0" fontId="1" fillId="2" borderId="1" xfId="0" applyFont="1" applyFill="1" applyBorder="1" applyAlignment="1">
      <alignment horizontal="center" vertical="center"/>
    </xf>
    <xf numFmtId="0" fontId="2" fillId="0" borderId="9" xfId="0" applyFont="1" applyBorder="1" applyAlignment="1">
      <alignment horizontal="center" textRotation="255"/>
    </xf>
    <xf numFmtId="0" fontId="2" fillId="0" borderId="14" xfId="0" applyFont="1" applyBorder="1" applyAlignment="1">
      <alignment horizontal="center" textRotation="255"/>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4"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8"/>
  <sheetViews>
    <sheetView showGridLines="0" tabSelected="1" topLeftCell="C1" zoomScaleNormal="100" workbookViewId="0">
      <pane ySplit="4" topLeftCell="A6" activePane="bottomLeft" state="frozen"/>
      <selection activeCell="B1" sqref="B1"/>
      <selection pane="bottomLeft" activeCell="E2" sqref="E2:M2"/>
    </sheetView>
  </sheetViews>
  <sheetFormatPr baseColWidth="10" defaultRowHeight="12.75" x14ac:dyDescent="0.2"/>
  <cols>
    <col min="1" max="1" width="1" style="1" customWidth="1"/>
    <col min="2" max="2" width="8.5703125" style="1" customWidth="1"/>
    <col min="3" max="3" width="12.140625" style="1" customWidth="1"/>
    <col min="4" max="4" width="4.7109375" style="1" bestFit="1" customWidth="1"/>
    <col min="5" max="5" width="30.7109375" style="16" customWidth="1"/>
    <col min="6" max="6" width="13.85546875" style="17" customWidth="1"/>
    <col min="7" max="7" width="12.85546875" style="18" customWidth="1"/>
    <col min="8" max="8" width="13.140625" style="18" customWidth="1"/>
    <col min="9" max="9" width="13.42578125" style="1" customWidth="1"/>
    <col min="10" max="10" width="11.42578125" style="1" bestFit="1" customWidth="1"/>
    <col min="11" max="11" width="15.28515625" style="1" customWidth="1"/>
    <col min="12" max="12" width="13.42578125" style="1" bestFit="1" customWidth="1"/>
    <col min="13" max="13" width="33.28515625" style="16" customWidth="1"/>
    <col min="14" max="16384" width="11.42578125" style="1"/>
  </cols>
  <sheetData>
    <row r="1" spans="2:13" ht="33.75" customHeight="1" x14ac:dyDescent="0.2">
      <c r="E1" s="10" t="s">
        <v>62</v>
      </c>
      <c r="F1" s="63" t="s">
        <v>143</v>
      </c>
      <c r="G1" s="64"/>
      <c r="H1" s="64"/>
      <c r="I1" s="64"/>
      <c r="J1" s="64"/>
      <c r="K1" s="64"/>
      <c r="L1" s="64"/>
      <c r="M1" s="65"/>
    </row>
    <row r="2" spans="2:13" ht="30.75" customHeight="1" x14ac:dyDescent="0.2">
      <c r="E2" s="60" t="s">
        <v>64</v>
      </c>
      <c r="F2" s="61"/>
      <c r="G2" s="61"/>
      <c r="H2" s="61"/>
      <c r="I2" s="61"/>
      <c r="J2" s="61"/>
      <c r="K2" s="61"/>
      <c r="L2" s="61"/>
      <c r="M2" s="62"/>
    </row>
    <row r="3" spans="2:13" x14ac:dyDescent="0.2">
      <c r="B3" s="67" t="s">
        <v>31</v>
      </c>
      <c r="C3" s="67" t="s">
        <v>32</v>
      </c>
      <c r="D3" s="67" t="s">
        <v>30</v>
      </c>
      <c r="E3" s="67" t="s">
        <v>6</v>
      </c>
      <c r="F3" s="67" t="s">
        <v>5</v>
      </c>
      <c r="G3" s="67" t="s">
        <v>4</v>
      </c>
      <c r="H3" s="67" t="s">
        <v>3</v>
      </c>
      <c r="I3" s="66" t="s">
        <v>2</v>
      </c>
      <c r="J3" s="66"/>
      <c r="K3" s="67" t="s">
        <v>1</v>
      </c>
      <c r="L3" s="67" t="s">
        <v>0</v>
      </c>
      <c r="M3" s="67" t="s">
        <v>33</v>
      </c>
    </row>
    <row r="4" spans="2:13" x14ac:dyDescent="0.2">
      <c r="B4" s="67"/>
      <c r="C4" s="67"/>
      <c r="D4" s="67"/>
      <c r="E4" s="67"/>
      <c r="F4" s="67"/>
      <c r="G4" s="67"/>
      <c r="H4" s="67"/>
      <c r="I4" s="19" t="s">
        <v>22</v>
      </c>
      <c r="J4" s="19" t="s">
        <v>23</v>
      </c>
      <c r="K4" s="67"/>
      <c r="L4" s="67"/>
      <c r="M4" s="67"/>
    </row>
    <row r="5" spans="2:13" x14ac:dyDescent="0.2">
      <c r="B5" s="50"/>
      <c r="C5" s="49"/>
      <c r="D5" s="53"/>
      <c r="E5" s="53"/>
      <c r="F5" s="54"/>
      <c r="G5" s="53"/>
      <c r="H5" s="53"/>
      <c r="I5" s="55"/>
      <c r="J5" s="56"/>
      <c r="K5" s="53"/>
      <c r="L5" s="53"/>
      <c r="M5" s="53"/>
    </row>
    <row r="6" spans="2:13" ht="62.25" customHeight="1" x14ac:dyDescent="0.2">
      <c r="B6" s="71" t="s">
        <v>49</v>
      </c>
      <c r="C6" s="11" t="s">
        <v>48</v>
      </c>
      <c r="D6" s="11">
        <v>1</v>
      </c>
      <c r="E6" s="20" t="s">
        <v>65</v>
      </c>
      <c r="F6" s="13" t="s">
        <v>87</v>
      </c>
      <c r="G6" s="11">
        <v>2</v>
      </c>
      <c r="H6" s="11">
        <v>4</v>
      </c>
      <c r="I6" s="11">
        <f t="shared" ref="I6:I27" si="0">+G6+H6</f>
        <v>6</v>
      </c>
      <c r="J6" s="34" t="s">
        <v>63</v>
      </c>
      <c r="K6" s="23" t="s">
        <v>34</v>
      </c>
      <c r="L6" s="21" t="s">
        <v>46</v>
      </c>
      <c r="M6" s="20" t="s">
        <v>121</v>
      </c>
    </row>
    <row r="7" spans="2:13" ht="76.5" x14ac:dyDescent="0.2">
      <c r="B7" s="72"/>
      <c r="C7" s="11" t="s">
        <v>35</v>
      </c>
      <c r="D7" s="11">
        <v>2</v>
      </c>
      <c r="E7" s="12" t="s">
        <v>52</v>
      </c>
      <c r="F7" s="13" t="s">
        <v>93</v>
      </c>
      <c r="G7" s="13">
        <v>2</v>
      </c>
      <c r="H7" s="13">
        <v>2</v>
      </c>
      <c r="I7" s="11">
        <f t="shared" si="0"/>
        <v>4</v>
      </c>
      <c r="J7" s="22" t="s">
        <v>21</v>
      </c>
      <c r="K7" s="36" t="s">
        <v>34</v>
      </c>
      <c r="L7" s="21" t="s">
        <v>46</v>
      </c>
      <c r="M7" s="37" t="s">
        <v>122</v>
      </c>
    </row>
    <row r="8" spans="2:13" ht="91.5" customHeight="1" x14ac:dyDescent="0.2">
      <c r="B8" s="72"/>
      <c r="C8" s="11" t="s">
        <v>48</v>
      </c>
      <c r="D8" s="11">
        <v>3</v>
      </c>
      <c r="E8" s="12" t="s">
        <v>123</v>
      </c>
      <c r="F8" s="13" t="s">
        <v>87</v>
      </c>
      <c r="G8" s="13">
        <v>2</v>
      </c>
      <c r="H8" s="13">
        <v>4</v>
      </c>
      <c r="I8" s="11">
        <f t="shared" si="0"/>
        <v>6</v>
      </c>
      <c r="J8" s="34" t="s">
        <v>63</v>
      </c>
      <c r="K8" s="15" t="s">
        <v>34</v>
      </c>
      <c r="L8" s="21" t="s">
        <v>46</v>
      </c>
      <c r="M8" s="45" t="s">
        <v>125</v>
      </c>
    </row>
    <row r="9" spans="2:13" ht="114.75" x14ac:dyDescent="0.2">
      <c r="B9" s="72"/>
      <c r="C9" s="11" t="s">
        <v>35</v>
      </c>
      <c r="D9" s="11">
        <v>4</v>
      </c>
      <c r="E9" s="12" t="s">
        <v>88</v>
      </c>
      <c r="F9" s="13" t="s">
        <v>87</v>
      </c>
      <c r="G9" s="13">
        <v>2</v>
      </c>
      <c r="H9" s="13">
        <v>5</v>
      </c>
      <c r="I9" s="11">
        <f t="shared" si="0"/>
        <v>7</v>
      </c>
      <c r="J9" s="58" t="s">
        <v>77</v>
      </c>
      <c r="K9" s="15" t="s">
        <v>34</v>
      </c>
      <c r="L9" s="21" t="s">
        <v>46</v>
      </c>
      <c r="M9" s="20" t="s">
        <v>124</v>
      </c>
    </row>
    <row r="10" spans="2:13" ht="241.5" customHeight="1" x14ac:dyDescent="0.2">
      <c r="B10" s="72"/>
      <c r="C10" s="11" t="s">
        <v>35</v>
      </c>
      <c r="D10" s="11">
        <v>5</v>
      </c>
      <c r="E10" s="12" t="s">
        <v>45</v>
      </c>
      <c r="F10" s="13" t="s">
        <v>87</v>
      </c>
      <c r="G10" s="13">
        <v>1</v>
      </c>
      <c r="H10" s="13">
        <v>3</v>
      </c>
      <c r="I10" s="11">
        <f t="shared" si="0"/>
        <v>4</v>
      </c>
      <c r="J10" s="30" t="s">
        <v>120</v>
      </c>
      <c r="K10" s="36" t="s">
        <v>34</v>
      </c>
      <c r="L10" s="21" t="s">
        <v>46</v>
      </c>
      <c r="M10" s="46" t="s">
        <v>126</v>
      </c>
    </row>
    <row r="11" spans="2:13" ht="125.25" customHeight="1" x14ac:dyDescent="0.2">
      <c r="B11" s="73"/>
      <c r="C11" s="11" t="s">
        <v>35</v>
      </c>
      <c r="D11" s="11">
        <v>6</v>
      </c>
      <c r="E11" s="20" t="s">
        <v>89</v>
      </c>
      <c r="F11" s="13" t="s">
        <v>87</v>
      </c>
      <c r="G11" s="11">
        <v>2</v>
      </c>
      <c r="H11" s="11">
        <v>2</v>
      </c>
      <c r="I11" s="11">
        <f t="shared" si="0"/>
        <v>4</v>
      </c>
      <c r="J11" s="47" t="s">
        <v>21</v>
      </c>
      <c r="K11" s="23" t="s">
        <v>34</v>
      </c>
      <c r="L11" s="21" t="s">
        <v>46</v>
      </c>
      <c r="M11" s="20" t="s">
        <v>127</v>
      </c>
    </row>
    <row r="12" spans="2:13" ht="63.75" x14ac:dyDescent="0.2">
      <c r="B12" s="71" t="s">
        <v>47</v>
      </c>
      <c r="C12" s="11" t="s">
        <v>48</v>
      </c>
      <c r="D12" s="11">
        <v>7</v>
      </c>
      <c r="E12" s="20" t="s">
        <v>90</v>
      </c>
      <c r="F12" s="21" t="s">
        <v>128</v>
      </c>
      <c r="G12" s="11">
        <v>1</v>
      </c>
      <c r="H12" s="11">
        <v>1</v>
      </c>
      <c r="I12" s="11">
        <f t="shared" si="0"/>
        <v>2</v>
      </c>
      <c r="J12" s="47" t="s">
        <v>21</v>
      </c>
      <c r="K12" s="23" t="s">
        <v>34</v>
      </c>
      <c r="L12" s="21" t="s">
        <v>46</v>
      </c>
      <c r="M12" s="20" t="s">
        <v>129</v>
      </c>
    </row>
    <row r="13" spans="2:13" ht="122.25" customHeight="1" x14ac:dyDescent="0.2">
      <c r="B13" s="72"/>
      <c r="C13" s="11" t="s">
        <v>48</v>
      </c>
      <c r="D13" s="11">
        <v>8</v>
      </c>
      <c r="E13" s="20" t="s">
        <v>66</v>
      </c>
      <c r="F13" s="21" t="s">
        <v>83</v>
      </c>
      <c r="G13" s="11">
        <v>1</v>
      </c>
      <c r="H13" s="11">
        <v>1</v>
      </c>
      <c r="I13" s="11">
        <f t="shared" si="0"/>
        <v>2</v>
      </c>
      <c r="J13" s="47" t="s">
        <v>67</v>
      </c>
      <c r="K13" s="23" t="s">
        <v>34</v>
      </c>
      <c r="L13" s="21" t="s">
        <v>46</v>
      </c>
      <c r="M13" s="20" t="s">
        <v>130</v>
      </c>
    </row>
    <row r="14" spans="2:13" ht="63.75" x14ac:dyDescent="0.2">
      <c r="B14" s="72"/>
      <c r="C14" s="11" t="s">
        <v>48</v>
      </c>
      <c r="D14" s="11">
        <v>9</v>
      </c>
      <c r="E14" s="20" t="s">
        <v>68</v>
      </c>
      <c r="F14" s="21" t="s">
        <v>83</v>
      </c>
      <c r="G14" s="11">
        <v>3</v>
      </c>
      <c r="H14" s="11">
        <v>4</v>
      </c>
      <c r="I14" s="11">
        <f t="shared" si="0"/>
        <v>7</v>
      </c>
      <c r="J14" s="34" t="s">
        <v>63</v>
      </c>
      <c r="K14" s="39" t="s">
        <v>140</v>
      </c>
      <c r="L14" s="21" t="s">
        <v>46</v>
      </c>
      <c r="M14" s="20" t="s">
        <v>131</v>
      </c>
    </row>
    <row r="15" spans="2:13" ht="126.75" customHeight="1" x14ac:dyDescent="0.2">
      <c r="B15" s="72"/>
      <c r="C15" s="11" t="s">
        <v>48</v>
      </c>
      <c r="D15" s="11">
        <v>10</v>
      </c>
      <c r="E15" s="12" t="s">
        <v>69</v>
      </c>
      <c r="F15" s="13" t="s">
        <v>87</v>
      </c>
      <c r="G15" s="14">
        <v>3</v>
      </c>
      <c r="H15" s="14">
        <v>2</v>
      </c>
      <c r="I15" s="11">
        <f t="shared" si="0"/>
        <v>5</v>
      </c>
      <c r="J15" s="48" t="s">
        <v>120</v>
      </c>
      <c r="K15" s="38" t="s">
        <v>139</v>
      </c>
      <c r="L15" s="21" t="s">
        <v>46</v>
      </c>
      <c r="M15" s="12" t="s">
        <v>91</v>
      </c>
    </row>
    <row r="16" spans="2:13" ht="153" customHeight="1" x14ac:dyDescent="0.2">
      <c r="B16" s="72"/>
      <c r="C16" s="11" t="s">
        <v>44</v>
      </c>
      <c r="D16" s="11">
        <v>11</v>
      </c>
      <c r="E16" s="12" t="s">
        <v>92</v>
      </c>
      <c r="F16" s="13" t="s">
        <v>87</v>
      </c>
      <c r="G16" s="14">
        <v>2</v>
      </c>
      <c r="H16" s="14">
        <v>4</v>
      </c>
      <c r="I16" s="11">
        <f t="shared" si="0"/>
        <v>6</v>
      </c>
      <c r="J16" s="34" t="s">
        <v>63</v>
      </c>
      <c r="K16" s="38" t="s">
        <v>34</v>
      </c>
      <c r="L16" s="21" t="s">
        <v>46</v>
      </c>
      <c r="M16" s="12" t="s">
        <v>132</v>
      </c>
    </row>
    <row r="17" spans="2:13" ht="102" x14ac:dyDescent="0.2">
      <c r="B17" s="72"/>
      <c r="C17" s="11" t="s">
        <v>44</v>
      </c>
      <c r="D17" s="11">
        <v>12</v>
      </c>
      <c r="E17" s="12" t="s">
        <v>78</v>
      </c>
      <c r="F17" s="13" t="s">
        <v>87</v>
      </c>
      <c r="G17" s="14">
        <v>1</v>
      </c>
      <c r="H17" s="14">
        <v>3</v>
      </c>
      <c r="I17" s="11">
        <f t="shared" si="0"/>
        <v>4</v>
      </c>
      <c r="J17" s="48" t="s">
        <v>120</v>
      </c>
      <c r="K17" s="38" t="s">
        <v>34</v>
      </c>
      <c r="L17" s="21" t="s">
        <v>46</v>
      </c>
      <c r="M17" s="12" t="s">
        <v>79</v>
      </c>
    </row>
    <row r="18" spans="2:13" ht="111.75" customHeight="1" x14ac:dyDescent="0.2">
      <c r="B18" s="73"/>
      <c r="C18" s="11" t="s">
        <v>80</v>
      </c>
      <c r="D18" s="11">
        <v>13</v>
      </c>
      <c r="E18" s="12" t="s">
        <v>70</v>
      </c>
      <c r="F18" s="13" t="s">
        <v>93</v>
      </c>
      <c r="G18" s="14">
        <v>2</v>
      </c>
      <c r="H18" s="14">
        <v>3</v>
      </c>
      <c r="I18" s="11">
        <f t="shared" si="0"/>
        <v>5</v>
      </c>
      <c r="J18" s="48" t="s">
        <v>120</v>
      </c>
      <c r="K18" s="38" t="s">
        <v>34</v>
      </c>
      <c r="L18" s="21" t="s">
        <v>46</v>
      </c>
      <c r="M18" s="12" t="s">
        <v>133</v>
      </c>
    </row>
    <row r="19" spans="2:13" ht="111" customHeight="1" x14ac:dyDescent="0.2">
      <c r="B19" s="71" t="s">
        <v>50</v>
      </c>
      <c r="C19" s="21" t="s">
        <v>51</v>
      </c>
      <c r="D19" s="11">
        <v>14</v>
      </c>
      <c r="E19" s="20" t="s">
        <v>71</v>
      </c>
      <c r="F19" s="21" t="s">
        <v>83</v>
      </c>
      <c r="G19" s="21">
        <v>2</v>
      </c>
      <c r="H19" s="21">
        <v>4</v>
      </c>
      <c r="I19" s="11">
        <f t="shared" si="0"/>
        <v>6</v>
      </c>
      <c r="J19" s="34" t="s">
        <v>63</v>
      </c>
      <c r="K19" s="39" t="s">
        <v>141</v>
      </c>
      <c r="L19" s="21" t="s">
        <v>46</v>
      </c>
      <c r="M19" s="20" t="s">
        <v>134</v>
      </c>
    </row>
    <row r="20" spans="2:13" ht="76.5" x14ac:dyDescent="0.2">
      <c r="B20" s="72"/>
      <c r="C20" s="21" t="s">
        <v>51</v>
      </c>
      <c r="D20" s="11">
        <v>15</v>
      </c>
      <c r="E20" s="40" t="s">
        <v>53</v>
      </c>
      <c r="F20" s="41" t="s">
        <v>83</v>
      </c>
      <c r="G20" s="42">
        <v>2</v>
      </c>
      <c r="H20" s="42">
        <v>4</v>
      </c>
      <c r="I20" s="11">
        <f t="shared" si="0"/>
        <v>6</v>
      </c>
      <c r="J20" s="34" t="s">
        <v>63</v>
      </c>
      <c r="K20" s="57" t="s">
        <v>138</v>
      </c>
      <c r="L20" s="43" t="s">
        <v>46</v>
      </c>
      <c r="M20" s="40" t="s">
        <v>54</v>
      </c>
    </row>
    <row r="21" spans="2:13" ht="89.25" x14ac:dyDescent="0.2">
      <c r="B21" s="72"/>
      <c r="C21" s="11" t="s">
        <v>35</v>
      </c>
      <c r="D21" s="11">
        <v>16</v>
      </c>
      <c r="E21" s="20" t="s">
        <v>72</v>
      </c>
      <c r="F21" s="21" t="s">
        <v>83</v>
      </c>
      <c r="G21" s="11">
        <v>2</v>
      </c>
      <c r="H21" s="11">
        <v>3</v>
      </c>
      <c r="I21" s="11">
        <f t="shared" si="0"/>
        <v>5</v>
      </c>
      <c r="J21" s="48" t="s">
        <v>120</v>
      </c>
      <c r="K21" s="44" t="s">
        <v>142</v>
      </c>
      <c r="L21" s="43" t="s">
        <v>46</v>
      </c>
      <c r="M21" s="20" t="s">
        <v>94</v>
      </c>
    </row>
    <row r="22" spans="2:13" ht="102" x14ac:dyDescent="0.2">
      <c r="B22" s="72"/>
      <c r="C22" s="11" t="s">
        <v>35</v>
      </c>
      <c r="D22" s="11">
        <v>17</v>
      </c>
      <c r="E22" s="20" t="s">
        <v>73</v>
      </c>
      <c r="F22" s="21" t="s">
        <v>83</v>
      </c>
      <c r="G22" s="11">
        <v>2</v>
      </c>
      <c r="H22" s="11">
        <v>4</v>
      </c>
      <c r="I22" s="11">
        <f t="shared" si="0"/>
        <v>6</v>
      </c>
      <c r="J22" s="34" t="s">
        <v>74</v>
      </c>
      <c r="K22" s="44" t="s">
        <v>34</v>
      </c>
      <c r="L22" s="21" t="s">
        <v>46</v>
      </c>
      <c r="M22" s="20" t="s">
        <v>55</v>
      </c>
    </row>
    <row r="23" spans="2:13" ht="96" customHeight="1" x14ac:dyDescent="0.2">
      <c r="B23" s="73"/>
      <c r="C23" s="11" t="s">
        <v>48</v>
      </c>
      <c r="D23" s="11">
        <v>18</v>
      </c>
      <c r="E23" s="20" t="s">
        <v>95</v>
      </c>
      <c r="F23" s="21" t="s">
        <v>83</v>
      </c>
      <c r="G23" s="11">
        <v>2</v>
      </c>
      <c r="H23" s="11">
        <v>3</v>
      </c>
      <c r="I23" s="11">
        <f t="shared" si="0"/>
        <v>5</v>
      </c>
      <c r="J23" s="48" t="s">
        <v>120</v>
      </c>
      <c r="K23" s="44" t="s">
        <v>135</v>
      </c>
      <c r="L23" s="21" t="s">
        <v>46</v>
      </c>
      <c r="M23" s="20" t="s">
        <v>136</v>
      </c>
    </row>
    <row r="24" spans="2:13" ht="144.75" customHeight="1" x14ac:dyDescent="0.2">
      <c r="B24" s="71" t="s">
        <v>57</v>
      </c>
      <c r="C24" s="11" t="s">
        <v>48</v>
      </c>
      <c r="D24" s="11">
        <v>19</v>
      </c>
      <c r="E24" s="20" t="s">
        <v>75</v>
      </c>
      <c r="F24" s="21" t="s">
        <v>87</v>
      </c>
      <c r="G24" s="11">
        <v>3</v>
      </c>
      <c r="H24" s="11">
        <v>5</v>
      </c>
      <c r="I24" s="11">
        <f t="shared" si="0"/>
        <v>8</v>
      </c>
      <c r="J24" s="59" t="s">
        <v>77</v>
      </c>
      <c r="K24" s="39" t="s">
        <v>135</v>
      </c>
      <c r="L24" s="21" t="s">
        <v>46</v>
      </c>
      <c r="M24" s="20" t="s">
        <v>137</v>
      </c>
    </row>
    <row r="25" spans="2:13" ht="81" customHeight="1" x14ac:dyDescent="0.2">
      <c r="B25" s="72"/>
      <c r="C25" s="11" t="s">
        <v>48</v>
      </c>
      <c r="D25" s="11">
        <v>20</v>
      </c>
      <c r="E25" s="20" t="s">
        <v>96</v>
      </c>
      <c r="F25" s="21" t="s">
        <v>56</v>
      </c>
      <c r="G25" s="11">
        <v>1</v>
      </c>
      <c r="H25" s="11">
        <v>2</v>
      </c>
      <c r="I25" s="11">
        <f t="shared" si="0"/>
        <v>3</v>
      </c>
      <c r="J25" s="47" t="s">
        <v>21</v>
      </c>
      <c r="K25" s="39" t="s">
        <v>138</v>
      </c>
      <c r="L25" s="21" t="s">
        <v>24</v>
      </c>
      <c r="M25" s="20" t="s">
        <v>97</v>
      </c>
    </row>
    <row r="26" spans="2:13" ht="76.5" customHeight="1" x14ac:dyDescent="0.2">
      <c r="B26" s="75" t="s">
        <v>58</v>
      </c>
      <c r="C26" s="11" t="s">
        <v>48</v>
      </c>
      <c r="D26" s="11">
        <v>21</v>
      </c>
      <c r="E26" s="20" t="s">
        <v>59</v>
      </c>
      <c r="F26" s="21" t="s">
        <v>83</v>
      </c>
      <c r="G26" s="11">
        <v>2</v>
      </c>
      <c r="H26" s="11">
        <v>2</v>
      </c>
      <c r="I26" s="11">
        <f t="shared" si="0"/>
        <v>4</v>
      </c>
      <c r="J26" s="47" t="s">
        <v>21</v>
      </c>
      <c r="K26" s="39" t="s">
        <v>135</v>
      </c>
      <c r="L26" s="21" t="s">
        <v>46</v>
      </c>
      <c r="M26" s="20" t="s">
        <v>61</v>
      </c>
    </row>
    <row r="27" spans="2:13" ht="80.25" customHeight="1" x14ac:dyDescent="0.2">
      <c r="B27" s="76"/>
      <c r="C27" s="21" t="s">
        <v>51</v>
      </c>
      <c r="D27" s="11">
        <v>22</v>
      </c>
      <c r="E27" s="20" t="s">
        <v>60</v>
      </c>
      <c r="F27" s="21" t="s">
        <v>98</v>
      </c>
      <c r="G27" s="11">
        <v>2</v>
      </c>
      <c r="H27" s="11">
        <v>2</v>
      </c>
      <c r="I27" s="11">
        <f t="shared" si="0"/>
        <v>4</v>
      </c>
      <c r="J27" s="47" t="s">
        <v>21</v>
      </c>
      <c r="K27" s="39" t="str">
        <f>+K26</f>
        <v>Aliado</v>
      </c>
      <c r="L27" s="21" t="s">
        <v>24</v>
      </c>
      <c r="M27" s="20" t="s">
        <v>81</v>
      </c>
    </row>
    <row r="28" spans="2:13" ht="51" customHeight="1" x14ac:dyDescent="0.2">
      <c r="B28" s="51"/>
      <c r="C28" s="52"/>
      <c r="D28" s="11">
        <v>23</v>
      </c>
      <c r="E28" s="20" t="s">
        <v>82</v>
      </c>
      <c r="F28" s="21" t="s">
        <v>83</v>
      </c>
      <c r="G28" s="11">
        <v>3</v>
      </c>
      <c r="H28" s="11">
        <v>4</v>
      </c>
      <c r="I28" s="11">
        <f>+G28+H28</f>
        <v>7</v>
      </c>
      <c r="J28" s="59" t="s">
        <v>77</v>
      </c>
      <c r="K28" s="39" t="s">
        <v>34</v>
      </c>
      <c r="L28" s="21" t="s">
        <v>46</v>
      </c>
      <c r="M28" s="20" t="s">
        <v>84</v>
      </c>
    </row>
    <row r="29" spans="2:13" ht="51" customHeight="1" x14ac:dyDescent="0.2">
      <c r="B29" s="51"/>
      <c r="C29" s="52"/>
      <c r="D29" s="11">
        <v>24</v>
      </c>
      <c r="E29" s="20" t="s">
        <v>85</v>
      </c>
      <c r="F29" s="21" t="s">
        <v>83</v>
      </c>
      <c r="G29" s="11">
        <v>3</v>
      </c>
      <c r="H29" s="11">
        <v>4</v>
      </c>
      <c r="I29" s="11">
        <f>+G29+H29</f>
        <v>7</v>
      </c>
      <c r="J29" s="59" t="s">
        <v>77</v>
      </c>
      <c r="K29" s="39" t="s">
        <v>142</v>
      </c>
      <c r="L29" s="21" t="s">
        <v>46</v>
      </c>
      <c r="M29" s="20" t="s">
        <v>86</v>
      </c>
    </row>
    <row r="31" spans="2:13" ht="15" x14ac:dyDescent="0.25">
      <c r="F31" s="24"/>
      <c r="G31" s="25"/>
      <c r="H31" s="68" t="s">
        <v>11</v>
      </c>
      <c r="I31" s="69"/>
      <c r="J31" s="69"/>
      <c r="K31" s="69"/>
      <c r="L31" s="70"/>
    </row>
    <row r="32" spans="2:13" ht="90" x14ac:dyDescent="0.25">
      <c r="F32" s="24"/>
      <c r="G32" s="25"/>
      <c r="H32" s="26" t="s">
        <v>99</v>
      </c>
      <c r="I32" s="26" t="s">
        <v>100</v>
      </c>
      <c r="J32" s="26" t="s">
        <v>101</v>
      </c>
      <c r="K32" s="26" t="s">
        <v>102</v>
      </c>
      <c r="L32" s="26" t="s">
        <v>103</v>
      </c>
    </row>
    <row r="33" spans="6:12" ht="30.75" customHeight="1" x14ac:dyDescent="0.2">
      <c r="F33" s="74" t="s">
        <v>13</v>
      </c>
      <c r="G33" s="74"/>
      <c r="H33" s="27" t="s">
        <v>36</v>
      </c>
      <c r="I33" s="27" t="s">
        <v>37</v>
      </c>
      <c r="J33" s="27" t="s">
        <v>38</v>
      </c>
      <c r="K33" s="27" t="s">
        <v>39</v>
      </c>
      <c r="L33" s="27" t="s">
        <v>40</v>
      </c>
    </row>
    <row r="34" spans="6:12" ht="93" customHeight="1" x14ac:dyDescent="0.2">
      <c r="F34" s="26" t="s">
        <v>104</v>
      </c>
      <c r="G34" s="28" t="s">
        <v>119</v>
      </c>
      <c r="H34" s="29" t="s">
        <v>109</v>
      </c>
      <c r="I34" s="29" t="s">
        <v>115</v>
      </c>
      <c r="J34" s="30" t="s">
        <v>112</v>
      </c>
      <c r="K34" s="31"/>
      <c r="L34" s="31"/>
    </row>
    <row r="35" spans="6:12" ht="79.5" customHeight="1" x14ac:dyDescent="0.2">
      <c r="F35" s="26" t="s">
        <v>105</v>
      </c>
      <c r="G35" s="28" t="s">
        <v>41</v>
      </c>
      <c r="H35" s="32"/>
      <c r="I35" s="29" t="s">
        <v>116</v>
      </c>
      <c r="J35" s="33" t="s">
        <v>114</v>
      </c>
      <c r="K35" s="31" t="s">
        <v>113</v>
      </c>
      <c r="L35" s="35"/>
    </row>
    <row r="36" spans="6:12" ht="58.5" customHeight="1" x14ac:dyDescent="0.2">
      <c r="F36" s="26" t="s">
        <v>106</v>
      </c>
      <c r="G36" s="28" t="s">
        <v>42</v>
      </c>
      <c r="H36" s="32"/>
      <c r="I36" s="33" t="s">
        <v>111</v>
      </c>
      <c r="J36" s="34" t="s">
        <v>110</v>
      </c>
      <c r="K36" s="35" t="s">
        <v>117</v>
      </c>
      <c r="L36" s="35" t="s">
        <v>76</v>
      </c>
    </row>
    <row r="37" spans="6:12" ht="96.75" customHeight="1" x14ac:dyDescent="0.2">
      <c r="F37" s="26" t="s">
        <v>107</v>
      </c>
      <c r="G37" s="28" t="s">
        <v>43</v>
      </c>
      <c r="H37" s="33"/>
      <c r="I37" s="34"/>
      <c r="J37" s="34"/>
      <c r="K37" s="35"/>
      <c r="L37" s="35"/>
    </row>
    <row r="38" spans="6:12" ht="65.25" customHeight="1" x14ac:dyDescent="0.2">
      <c r="F38" s="26" t="s">
        <v>108</v>
      </c>
      <c r="G38" s="28" t="s">
        <v>118</v>
      </c>
      <c r="H38" s="34"/>
      <c r="I38" s="34"/>
      <c r="J38" s="35"/>
      <c r="K38" s="35"/>
      <c r="L38" s="35"/>
    </row>
  </sheetData>
  <mergeCells count="20">
    <mergeCell ref="F33:G33"/>
    <mergeCell ref="B6:B11"/>
    <mergeCell ref="B12:B18"/>
    <mergeCell ref="B26:B27"/>
    <mergeCell ref="B24:B25"/>
    <mergeCell ref="B3:B4"/>
    <mergeCell ref="C3:C4"/>
    <mergeCell ref="K3:K4"/>
    <mergeCell ref="H31:L31"/>
    <mergeCell ref="D3:D4"/>
    <mergeCell ref="B19:B23"/>
    <mergeCell ref="E2:M2"/>
    <mergeCell ref="F1:M1"/>
    <mergeCell ref="I3:J3"/>
    <mergeCell ref="E3:E4"/>
    <mergeCell ref="F3:F4"/>
    <mergeCell ref="G3:G4"/>
    <mergeCell ref="H3:H4"/>
    <mergeCell ref="L3:L4"/>
    <mergeCell ref="M3:M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workbookViewId="0">
      <selection activeCell="B30" sqref="B30"/>
    </sheetView>
  </sheetViews>
  <sheetFormatPr baseColWidth="10" defaultRowHeight="12.75" x14ac:dyDescent="0.2"/>
  <cols>
    <col min="1" max="1" width="10.140625" style="1" bestFit="1" customWidth="1"/>
    <col min="2" max="2" width="1.85546875" style="1" bestFit="1" customWidth="1"/>
    <col min="3" max="3" width="11.85546875" style="1" bestFit="1" customWidth="1"/>
    <col min="4" max="4" width="6" style="1" bestFit="1" customWidth="1"/>
    <col min="5" max="5" width="9" style="1" bestFit="1" customWidth="1"/>
    <col min="6" max="6" width="5.7109375" style="1" bestFit="1" customWidth="1"/>
    <col min="7" max="7" width="10.28515625" style="1" bestFit="1" customWidth="1"/>
    <col min="8" max="16384" width="11.42578125" style="1"/>
  </cols>
  <sheetData>
    <row r="1" spans="1:7" x14ac:dyDescent="0.2">
      <c r="B1" s="2"/>
      <c r="C1" s="77" t="s">
        <v>11</v>
      </c>
      <c r="D1" s="78"/>
      <c r="E1" s="78"/>
      <c r="F1" s="78"/>
      <c r="G1" s="79"/>
    </row>
    <row r="2" spans="1:7" x14ac:dyDescent="0.2">
      <c r="C2" s="3" t="s">
        <v>7</v>
      </c>
      <c r="D2" s="3" t="s">
        <v>9</v>
      </c>
      <c r="E2" s="3" t="s">
        <v>8</v>
      </c>
      <c r="F2" s="3" t="s">
        <v>10</v>
      </c>
      <c r="G2" s="3" t="s">
        <v>12</v>
      </c>
    </row>
    <row r="3" spans="1:7" x14ac:dyDescent="0.2">
      <c r="A3" s="80" t="s">
        <v>13</v>
      </c>
      <c r="B3" s="80"/>
      <c r="C3" s="4">
        <v>1</v>
      </c>
      <c r="D3" s="4">
        <v>2</v>
      </c>
      <c r="E3" s="4">
        <v>3</v>
      </c>
      <c r="F3" s="4">
        <v>4</v>
      </c>
      <c r="G3" s="4">
        <v>5</v>
      </c>
    </row>
    <row r="4" spans="1:7" x14ac:dyDescent="0.2">
      <c r="A4" s="5" t="s">
        <v>14</v>
      </c>
      <c r="B4" s="4">
        <v>5</v>
      </c>
      <c r="C4" s="6"/>
      <c r="D4" s="6"/>
      <c r="E4" s="7"/>
      <c r="F4" s="7"/>
      <c r="G4" s="7"/>
    </row>
    <row r="5" spans="1:7" x14ac:dyDescent="0.2">
      <c r="A5" s="5" t="s">
        <v>15</v>
      </c>
      <c r="B5" s="4">
        <v>4</v>
      </c>
      <c r="C5" s="8" t="s">
        <v>20</v>
      </c>
      <c r="D5" s="6"/>
      <c r="E5" s="6"/>
      <c r="F5" s="7"/>
      <c r="G5" s="7"/>
    </row>
    <row r="6" spans="1:7" x14ac:dyDescent="0.2">
      <c r="A6" s="5" t="s">
        <v>17</v>
      </c>
      <c r="B6" s="4">
        <v>3</v>
      </c>
      <c r="C6" s="9"/>
      <c r="D6" s="8" t="s">
        <v>28</v>
      </c>
      <c r="E6" s="6"/>
      <c r="F6" s="7"/>
      <c r="G6" s="7"/>
    </row>
    <row r="7" spans="1:7" x14ac:dyDescent="0.2">
      <c r="A7" s="5" t="s">
        <v>18</v>
      </c>
      <c r="B7" s="4">
        <v>2</v>
      </c>
      <c r="C7" s="9" t="s">
        <v>25</v>
      </c>
      <c r="D7" s="9" t="s">
        <v>27</v>
      </c>
      <c r="E7" s="8"/>
      <c r="F7" s="6" t="s">
        <v>29</v>
      </c>
      <c r="G7" s="7"/>
    </row>
    <row r="8" spans="1:7" x14ac:dyDescent="0.2">
      <c r="A8" s="5" t="s">
        <v>19</v>
      </c>
      <c r="B8" s="4">
        <v>1</v>
      </c>
      <c r="C8" s="9"/>
      <c r="D8" s="9" t="s">
        <v>26</v>
      </c>
      <c r="E8" s="8" t="s">
        <v>16</v>
      </c>
      <c r="F8" s="6"/>
      <c r="G8" s="7"/>
    </row>
  </sheetData>
  <mergeCells count="2">
    <mergeCell ref="C1:G1"/>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Riesgos </vt:lpstr>
      <vt:lpstr>Hoja1</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Jaime Alberto Rico Montoya</cp:lastModifiedBy>
  <dcterms:created xsi:type="dcterms:W3CDTF">2014-07-15T20:06:47Z</dcterms:created>
  <dcterms:modified xsi:type="dcterms:W3CDTF">2017-04-25T17:11:14Z</dcterms:modified>
</cp:coreProperties>
</file>