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8780" windowHeight="10875"/>
  </bookViews>
  <sheets>
    <sheet name="General" sheetId="3" r:id="rId1"/>
    <sheet name="Semana Santa" sheetId="1" r:id="rId2"/>
    <sheet name="Comandos" sheetId="2" r:id="rId3"/>
  </sheets>
  <definedNames>
    <definedName name="_xlnm._FilterDatabase" localSheetId="2" hidden="1">Comandos!$A$5:$F$21</definedName>
    <definedName name="_xlnm._FilterDatabase" localSheetId="1" hidden="1">'Semana Santa'!$A$4:$E$34</definedName>
  </definedNames>
  <calcPr calcId="145621"/>
</workbook>
</file>

<file path=xl/calcChain.xml><?xml version="1.0" encoding="utf-8"?>
<calcChain xmlns="http://schemas.openxmlformats.org/spreadsheetml/2006/main">
  <c r="C10" i="3" l="1"/>
  <c r="F23" i="2"/>
  <c r="F21" i="2"/>
  <c r="G31" i="1"/>
  <c r="G29" i="1"/>
  <c r="B23" i="3" l="1"/>
  <c r="B10" i="3" l="1"/>
  <c r="B18" i="3" l="1"/>
  <c r="B24" i="3" s="1"/>
  <c r="C18" i="3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B25" i="3" l="1"/>
</calcChain>
</file>

<file path=xl/sharedStrings.xml><?xml version="1.0" encoding="utf-8"?>
<sst xmlns="http://schemas.openxmlformats.org/spreadsheetml/2006/main" count="151" uniqueCount="64">
  <si>
    <t>FECHA</t>
  </si>
  <si>
    <t>DIAS</t>
  </si>
  <si>
    <t>TIPO</t>
  </si>
  <si>
    <t>DESCRIPCIÓN</t>
  </si>
  <si>
    <t>CANTIDAD</t>
  </si>
  <si>
    <t>CENA</t>
  </si>
  <si>
    <t>ALMUERZO</t>
  </si>
  <si>
    <t>REFRIGERIOS MAÑANA</t>
  </si>
  <si>
    <t>Palo de Queso frito (120 gramos)+ Jugo en caja x 200 ml</t>
  </si>
  <si>
    <t>REFRIGERIOS TARDE</t>
  </si>
  <si>
    <t>Croissant de jamón y queso (120 gramos)+ Jugo en caja x 200 ml</t>
  </si>
  <si>
    <t>Croissant de queso (120 gramos)+ Jugo en caja x 200 ml</t>
  </si>
  <si>
    <t>Almojabana (60 gramos)+ Jugo en caja x 200 ml</t>
  </si>
  <si>
    <t>Pastel hojaldrado de jamón y queso (120 gramos)+ Jugo en caja x 200 ml</t>
  </si>
  <si>
    <t>Pastel hojaldrado (90 gramos): Hawaiano+ Jugo en caja x 200 ml</t>
  </si>
  <si>
    <t>Pastel hojaldrado (90 gramos): Guayaba o Arequipe + Jugo en caja x 200 ml</t>
  </si>
  <si>
    <t>Pastel hojaldrado de jamón y queso (120 gramos) + Jugo en caja x 200 ml</t>
  </si>
  <si>
    <t>Pastel hojaldrado (90 gramos): Hawaiano + Jugo en caja x 200 ml</t>
  </si>
  <si>
    <t xml:space="preserve">Carne de  res, cerdo, pollo a  la plancha (140 grs )
Arroz  (blanco, verduras, cabello de angel ) (160 grs)
Papa o yuca o  tajada  de maduro  (80-100 grs)
Ensalada (80 grs)   
+ Gaseosa 10 Onzas    </t>
  </si>
  <si>
    <t>VLR UNITARIO INCLUIDO IVA</t>
  </si>
  <si>
    <t>VLR TOTAL INCLUIDO IVA</t>
  </si>
  <si>
    <t>Carne de  res, cerdo, pollo a  la plancha (140 grs )
Arroz  (blanco, verduras, cabello de angel ) (160 grs)
Papa o yuca o  tajada  de maduro  (80-100 grs)
Ensalada (80 grs)  
Fruta ( 40-50 grs )   
+ Gaseosa 10 Onzas</t>
  </si>
  <si>
    <t xml:space="preserve">Garbanzos Guisados (200 cc)                                                                                            Carne de res a la plancha (110 grs)                                                                               Arroz con cabello de ángel (150 grs)                                                                                  Papas al perejil (80 grs)                                                                                    Fruta de temporada (60 grs)                                                                                                                  Bocadillo o Panelita en empaque individual (40 gr)    
+ Gaseosa 10 Onzas                                                                                  </t>
  </si>
  <si>
    <t xml:space="preserve">Cerdo en salsa de frutas o Desmechada con huevo (100 grs)                                                                                      Papa Chip (80 grs)                                                                                      Ensalada oriental (100 grs)                                                                              Arroz (blanco, verduras, cabello de angel) (150 grs)                                                                             Crema de choclo (250 cc)                                                                              Arepa o Pan   
+ Gaseosa 10 Onzas   </t>
  </si>
  <si>
    <t xml:space="preserve">Milanesa de pollo o Res en salsa de champiñones (100 grs)                                                                                               Papa en salsa de queso (80 grs)                                                         Ensalada: lechuga, brócoli, coliflor, zanahoria (100 grs)                           Arroz (blanco, verduras, cabello de angel) (150 grs)                                                                                                                                                 Arepa o Pan    
+ Gaseosa 10 Onzas  </t>
  </si>
  <si>
    <t xml:space="preserve">Posta en salsa negra (120 gramos)
Arroz con pimentón (50 gramos)
Puré de papa gratinado (80 gramos)
Ensalada de verdura agridulce (100 gramos)
 Arepa o Pan
+ Gaseosa 10 Onzas  </t>
  </si>
  <si>
    <t xml:space="preserve">Costilla a la BBQ o Filete de pollo a la plancha (100 grs)                                                                                                     Croquetas de yuca (80 grs)                                                                          Ensalada de repollo y zanahoria y pasas (100 grs)                                       Arroz (blanco, verduras, cabello de angel) (150 grs)                                                                                                                                                            Arepa o Pan
+ Gaseosa 10 Onzas      </t>
  </si>
  <si>
    <t>Fiambre: Muchacho o pierna, chicharrón, huevo duro, tajada de maduro, arroz blanco, papa, arepa.  Todo en hoja de biao (De 450a 500 gramos)
+ Gaseosa 10 Onzas</t>
  </si>
  <si>
    <t xml:space="preserve">Chuleta a la BBQ o Gulasch (100 grs)  Buñuelos de  yuca (80 grs)   Crema de Zanahoria (250 cc)  Arroz (150 grs)                                                                                                Ensalada de repollo y frutas (100 grs)   Arepa o Pan   
+ Gaseosa 10 Onzas </t>
  </si>
  <si>
    <t xml:space="preserve">Arroz mixto (250 grs)
Papas Chips (40 grs)
Pan Croissant (40 grs)
Fruta de temporada  (60 grs)
Postre (30 grs)   
Torta de queso (50 grs)  
+ Gaseosa 10 Onzas </t>
  </si>
  <si>
    <t xml:space="preserve">Lasagña de  pollo o carne o mixta  (200 grs )
Ensalada mixta ( 80 grs)
Pan leche (40 grs)
Torta  (50 grs)
+ Gaseosa 10 Onzas    </t>
  </si>
  <si>
    <t xml:space="preserve">Carne de cerdo a la plancha (120 grs)                                                                               Arroz al curry (150 grs)                                                                                    Maduro calado (60 grs)                                                                                  Fruta de temporada (60 grs)                                                                                         Arepa o Pan  (30 grs)                                                                                                       Postre (30 grs)     
+ Gaseosa 10 Onzas          </t>
  </si>
  <si>
    <t xml:space="preserve">Róbalo apanado (100 grs)                                                                               Papa Primavera (80 grs)                                                                                                                                        Arroz (blanco, verduras, cabello de angel) (150 grs)                                                                          Ensalada de remolacha y zanahoria (100 grs)  Arepa o Pan  
+ Gaseosa 10 Onzas </t>
  </si>
  <si>
    <t xml:space="preserve">Res Encebollada (100 grs)                                                                                    Papa a la francesa (80 gr)                                                                    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
+ Gaseosa 10 Onzas              </t>
  </si>
  <si>
    <t xml:space="preserve">TIPICO:                                                                                                          Frijoles cargamanto (100 grs)
Arroz blanco (80 grs)                                                                                       Plátano maduro (2 unidades)
Carne molida (60 grs), chorizo (70 grs), chicharron  (70 grs)
Ensalada (80 grs)
Arepa (40 grs)  
Bocadillo o Panelita en empaque individual (40 gr)
+ Gaseosa 10 Onzas </t>
  </si>
  <si>
    <t xml:space="preserve">Chuletas de cerdo o Espaguetis con pollo (100 grs)                                    Torta de ahuyama (80 grs)                                                                                                                                                           Arroz (blanco, verduras, cabello de angel) (150 grs)                                                                            Ensalada de repollo, zanahoria y piña (100 grs) Paquete galletas de chocolate x 4 unidades   + Gaseosa 10 Onzas   </t>
  </si>
  <si>
    <t>(Firma del Representante Legal)</t>
  </si>
  <si>
    <t>(NOMBRE DE REPRESENTANTE LEGAL)</t>
  </si>
  <si>
    <t>CÉDULA DEL REPRESENTANTE LEGAL</t>
  </si>
  <si>
    <t>TOTAL</t>
  </si>
  <si>
    <t>ANEXO 2: Formulario de precios y cantidades detallado</t>
  </si>
  <si>
    <t>(Utilizar papel membrete)</t>
  </si>
  <si>
    <t>EVENTO: SEMANA SANTA 2017</t>
  </si>
  <si>
    <t>COMANDO</t>
  </si>
  <si>
    <t>N° 3</t>
  </si>
  <si>
    <t>HIDRATACIÓN</t>
  </si>
  <si>
    <t>Botella de agua 600 cc</t>
  </si>
  <si>
    <t>N° 4</t>
  </si>
  <si>
    <t>N° 5</t>
  </si>
  <si>
    <t>N° 1</t>
  </si>
  <si>
    <t>N° 2</t>
  </si>
  <si>
    <t>ANEXO 2: Formulario de precios y cantidades General</t>
  </si>
  <si>
    <t>CANTIDAD TOTAL</t>
  </si>
  <si>
    <t>EVENTO: COMANDOS SITUACIONALES</t>
  </si>
  <si>
    <t>TOTAL EVENTOS</t>
  </si>
  <si>
    <t>EVENTO SEMANA SANTA</t>
  </si>
  <si>
    <t>EVENTO COMANDOS SITUACIONALES</t>
  </si>
  <si>
    <t>Valor en letras</t>
  </si>
  <si>
    <t>EVENTO: COMANDOS SITUACIONALES 2017</t>
  </si>
  <si>
    <t>VLR UNITARIO ANTES DE IVA</t>
  </si>
  <si>
    <t>VLR TOTAL ANTES DE IVA</t>
  </si>
  <si>
    <t>VALOR TOTAL ANTES DE IVA</t>
  </si>
  <si>
    <t>IVA 19%</t>
  </si>
  <si>
    <t xml:space="preserve">VLR TOTAL ANTES DE 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</si>
</sst>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3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0" fillId="0" borderId="3" xfId="0" applyFill="1" applyBorder="1"/>
    <xf numFmtId="0" fontId="3" fillId="0" borderId="0" xfId="0" applyFont="1" applyFill="1"/>
    <xf numFmtId="0" fontId="0" fillId="0" borderId="0" xfId="0" applyFill="1"/>
    <xf numFmtId="0" fontId="3" fillId="0" borderId="3" xfId="0" applyFont="1" applyFill="1" applyBorder="1"/>
    <xf numFmtId="1" fontId="5" fillId="0" borderId="1" xfId="0" applyNumberFormat="1" applyFont="1" applyBorder="1" applyAlignment="1">
      <alignment horizontal="center" vertical="center"/>
    </xf>
    <xf numFmtId="0" fontId="4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44" fontId="0" fillId="0" borderId="1" xfId="1" applyFont="1" applyBorder="1" applyAlignment="1">
      <alignment vertical="center"/>
    </xf>
    <xf numFmtId="44" fontId="4" fillId="2" borderId="0" xfId="0" applyNumberFormat="1" applyFont="1" applyFill="1"/>
    <xf numFmtId="0" fontId="0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2" xfId="0" applyFont="1" applyFill="1" applyBorder="1"/>
    <xf numFmtId="0" fontId="13" fillId="3" borderId="1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0" fillId="0" borderId="1" xfId="0" applyFont="1" applyFill="1" applyBorder="1"/>
    <xf numFmtId="164" fontId="0" fillId="0" borderId="1" xfId="1" applyNumberFormat="1" applyFont="1" applyBorder="1" applyAlignment="1">
      <alignment vertical="center"/>
    </xf>
    <xf numFmtId="0" fontId="3" fillId="0" borderId="3" xfId="0" applyFont="1" applyFill="1" applyBorder="1" applyAlignment="1">
      <alignment horizontal="right"/>
    </xf>
    <xf numFmtId="164" fontId="0" fillId="0" borderId="3" xfId="1" applyNumberFormat="1" applyFont="1" applyFill="1" applyBorder="1"/>
    <xf numFmtId="0" fontId="3" fillId="0" borderId="0" xfId="0" applyFont="1"/>
    <xf numFmtId="0" fontId="3" fillId="0" borderId="0" xfId="0" applyFont="1" applyFill="1" applyBorder="1" applyAlignment="1">
      <alignment horizontal="right"/>
    </xf>
    <xf numFmtId="164" fontId="0" fillId="0" borderId="0" xfId="1" applyNumberFormat="1" applyFont="1" applyFill="1" applyBorder="1"/>
    <xf numFmtId="0" fontId="0" fillId="0" borderId="3" xfId="0" applyBorder="1"/>
    <xf numFmtId="0" fontId="3" fillId="0" borderId="3" xfId="0" applyFont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/>
    <xf numFmtId="0" fontId="18" fillId="0" borderId="1" xfId="0" applyFont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14" fontId="5" fillId="0" borderId="8" xfId="0" applyNumberFormat="1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1" fontId="5" fillId="0" borderId="8" xfId="0" applyNumberFormat="1" applyFont="1" applyBorder="1" applyAlignment="1">
      <alignment horizontal="center" vertical="center"/>
    </xf>
    <xf numFmtId="44" fontId="0" fillId="0" borderId="8" xfId="1" applyFont="1" applyBorder="1" applyAlignment="1">
      <alignment vertical="center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44" fontId="6" fillId="2" borderId="7" xfId="1" applyFont="1" applyFill="1" applyBorder="1"/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44" fontId="6" fillId="2" borderId="7" xfId="0" applyNumberFormat="1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showGridLines="0" tabSelected="1" workbookViewId="0">
      <selection activeCell="E17" sqref="E17"/>
    </sheetView>
  </sheetViews>
  <sheetFormatPr baseColWidth="10" defaultRowHeight="15" x14ac:dyDescent="0.25"/>
  <cols>
    <col min="1" max="1" width="34.140625" customWidth="1"/>
    <col min="2" max="2" width="12.5703125" customWidth="1"/>
    <col min="3" max="3" width="24" customWidth="1"/>
  </cols>
  <sheetData>
    <row r="1" spans="1:3" ht="18.75" x14ac:dyDescent="0.3">
      <c r="A1" s="41" t="s">
        <v>51</v>
      </c>
      <c r="B1" s="41"/>
      <c r="C1" s="41"/>
    </row>
    <row r="2" spans="1:3" x14ac:dyDescent="0.25">
      <c r="A2" s="42" t="s">
        <v>41</v>
      </c>
      <c r="B2" s="42"/>
      <c r="C2" s="42"/>
    </row>
    <row r="3" spans="1:3" x14ac:dyDescent="0.25">
      <c r="A3" s="17"/>
      <c r="B3" s="17"/>
      <c r="C3" s="17"/>
    </row>
    <row r="4" spans="1:3" x14ac:dyDescent="0.25">
      <c r="A4" s="55" t="s">
        <v>42</v>
      </c>
      <c r="B4" s="55"/>
      <c r="C4" s="55"/>
    </row>
    <row r="5" spans="1:3" x14ac:dyDescent="0.25">
      <c r="A5" s="25"/>
      <c r="B5" s="25"/>
      <c r="C5" s="25"/>
    </row>
    <row r="6" spans="1:3" ht="30" x14ac:dyDescent="0.25">
      <c r="A6" s="26" t="s">
        <v>2</v>
      </c>
      <c r="B6" s="26" t="s">
        <v>52</v>
      </c>
      <c r="C6" s="16" t="s">
        <v>63</v>
      </c>
    </row>
    <row r="7" spans="1:3" x14ac:dyDescent="0.25">
      <c r="A7" s="28" t="s">
        <v>7</v>
      </c>
      <c r="B7" s="27">
        <v>2050</v>
      </c>
      <c r="C7" s="23"/>
    </row>
    <row r="8" spans="1:3" x14ac:dyDescent="0.25">
      <c r="A8" s="28" t="s">
        <v>6</v>
      </c>
      <c r="B8" s="54">
        <v>1320</v>
      </c>
      <c r="C8" s="23"/>
    </row>
    <row r="9" spans="1:3" x14ac:dyDescent="0.25">
      <c r="A9" s="29" t="s">
        <v>5</v>
      </c>
      <c r="B9" s="54">
        <v>1320</v>
      </c>
      <c r="C9" s="23"/>
    </row>
    <row r="10" spans="1:3" x14ac:dyDescent="0.25">
      <c r="A10" s="14" t="s">
        <v>39</v>
      </c>
      <c r="B10" s="14">
        <f>SUM(B7:B9)</f>
        <v>4690</v>
      </c>
      <c r="C10" s="24">
        <f>SUM(C7:C9)</f>
        <v>0</v>
      </c>
    </row>
    <row r="11" spans="1:3" x14ac:dyDescent="0.25">
      <c r="A11" s="25"/>
      <c r="B11" s="25"/>
      <c r="C11" s="25"/>
    </row>
    <row r="12" spans="1:3" x14ac:dyDescent="0.25">
      <c r="A12" s="43" t="s">
        <v>53</v>
      </c>
      <c r="B12" s="43"/>
      <c r="C12" s="43"/>
    </row>
    <row r="13" spans="1:3" x14ac:dyDescent="0.25">
      <c r="A13" s="25"/>
      <c r="B13" s="25"/>
      <c r="C13" s="25"/>
    </row>
    <row r="14" spans="1:3" ht="30" x14ac:dyDescent="0.25">
      <c r="A14" s="16" t="s">
        <v>2</v>
      </c>
      <c r="B14" s="26" t="s">
        <v>52</v>
      </c>
      <c r="C14" s="16" t="s">
        <v>63</v>
      </c>
    </row>
    <row r="15" spans="1:3" x14ac:dyDescent="0.25">
      <c r="A15" s="30" t="s">
        <v>7</v>
      </c>
      <c r="B15" s="27">
        <v>2700</v>
      </c>
      <c r="C15" s="28"/>
    </row>
    <row r="16" spans="1:3" x14ac:dyDescent="0.25">
      <c r="A16" s="30" t="s">
        <v>9</v>
      </c>
      <c r="B16" s="27">
        <v>2700</v>
      </c>
      <c r="C16" s="28"/>
    </row>
    <row r="17" spans="1:4" x14ac:dyDescent="0.25">
      <c r="A17" s="30" t="s">
        <v>45</v>
      </c>
      <c r="B17" s="27">
        <v>2700</v>
      </c>
      <c r="C17" s="28"/>
    </row>
    <row r="18" spans="1:4" x14ac:dyDescent="0.25">
      <c r="A18" s="14" t="s">
        <v>39</v>
      </c>
      <c r="B18" s="14">
        <f>SUM(B15:B17)</f>
        <v>8100</v>
      </c>
      <c r="C18" s="24">
        <f>SUM(C15:C17)</f>
        <v>0</v>
      </c>
    </row>
    <row r="19" spans="1:4" x14ac:dyDescent="0.25">
      <c r="A19" s="25"/>
      <c r="B19" s="25"/>
      <c r="C19" s="25"/>
    </row>
    <row r="20" spans="1:4" x14ac:dyDescent="0.25">
      <c r="A20" s="31" t="s">
        <v>54</v>
      </c>
      <c r="B20" s="25"/>
      <c r="C20" s="25"/>
    </row>
    <row r="21" spans="1:4" x14ac:dyDescent="0.25">
      <c r="A21" s="25"/>
      <c r="B21" s="25"/>
      <c r="C21" s="25"/>
    </row>
    <row r="22" spans="1:4" ht="30" x14ac:dyDescent="0.25">
      <c r="A22" s="26" t="s">
        <v>2</v>
      </c>
      <c r="B22" s="26" t="s">
        <v>52</v>
      </c>
      <c r="C22" s="16" t="s">
        <v>63</v>
      </c>
    </row>
    <row r="23" spans="1:4" x14ac:dyDescent="0.25">
      <c r="A23" s="28" t="s">
        <v>55</v>
      </c>
      <c r="B23" s="28">
        <f>+B10</f>
        <v>4690</v>
      </c>
      <c r="C23" s="33"/>
    </row>
    <row r="24" spans="1:4" x14ac:dyDescent="0.25">
      <c r="A24" s="32" t="s">
        <v>56</v>
      </c>
      <c r="B24" s="28">
        <f>+B18</f>
        <v>8100</v>
      </c>
      <c r="C24" s="33"/>
    </row>
    <row r="25" spans="1:4" x14ac:dyDescent="0.25">
      <c r="A25" s="14"/>
      <c r="B25" s="14">
        <f>SUM(B23:B24)</f>
        <v>12790</v>
      </c>
      <c r="C25" s="14"/>
    </row>
    <row r="26" spans="1:4" x14ac:dyDescent="0.25">
      <c r="A26" s="25"/>
      <c r="B26" s="25"/>
      <c r="C26" s="25"/>
    </row>
    <row r="28" spans="1:4" x14ac:dyDescent="0.25">
      <c r="A28" s="34"/>
      <c r="B28" s="34"/>
      <c r="C28" s="34"/>
      <c r="D28" s="35"/>
    </row>
    <row r="29" spans="1:4" x14ac:dyDescent="0.25">
      <c r="A29" s="36" t="s">
        <v>57</v>
      </c>
      <c r="B29" s="37"/>
      <c r="C29" s="37"/>
      <c r="D29" s="38"/>
    </row>
    <row r="32" spans="1:4" x14ac:dyDescent="0.25">
      <c r="A32" s="39"/>
      <c r="B32" s="39"/>
      <c r="C32" s="39"/>
      <c r="D32" s="39"/>
    </row>
    <row r="33" spans="1:4" x14ac:dyDescent="0.25">
      <c r="A33" s="36" t="s">
        <v>36</v>
      </c>
    </row>
    <row r="34" spans="1:4" x14ac:dyDescent="0.25">
      <c r="A34" s="36"/>
    </row>
    <row r="35" spans="1:4" x14ac:dyDescent="0.25">
      <c r="A35" s="40"/>
      <c r="B35" s="39"/>
      <c r="C35" s="39"/>
      <c r="D35" s="39"/>
    </row>
    <row r="36" spans="1:4" x14ac:dyDescent="0.25">
      <c r="A36" t="s">
        <v>37</v>
      </c>
    </row>
    <row r="38" spans="1:4" x14ac:dyDescent="0.25">
      <c r="A38" s="39"/>
      <c r="B38" s="39"/>
      <c r="C38" s="39"/>
      <c r="D38" s="39"/>
    </row>
    <row r="39" spans="1:4" x14ac:dyDescent="0.25">
      <c r="A39" s="36" t="s">
        <v>38</v>
      </c>
    </row>
  </sheetData>
  <mergeCells count="4">
    <mergeCell ref="A1:C1"/>
    <mergeCell ref="A2:C2"/>
    <mergeCell ref="A4:C4"/>
    <mergeCell ref="A12:C1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workbookViewId="0">
      <selection activeCell="G29" sqref="G29:G31"/>
    </sheetView>
  </sheetViews>
  <sheetFormatPr baseColWidth="10" defaultRowHeight="15" x14ac:dyDescent="0.25"/>
  <cols>
    <col min="1" max="1" width="11.42578125" style="6"/>
    <col min="2" max="2" width="7.28515625" customWidth="1"/>
    <col min="3" max="3" width="15.42578125" customWidth="1"/>
    <col min="4" max="4" width="32.28515625" customWidth="1"/>
    <col min="5" max="5" width="11.140625" customWidth="1"/>
    <col min="6" max="6" width="17" customWidth="1"/>
    <col min="7" max="7" width="16.85546875" customWidth="1"/>
  </cols>
  <sheetData>
    <row r="1" spans="1:7" ht="18.75" x14ac:dyDescent="0.3">
      <c r="A1" s="44" t="s">
        <v>40</v>
      </c>
      <c r="B1" s="45"/>
      <c r="C1" s="45"/>
      <c r="D1" s="45"/>
      <c r="E1" s="45"/>
      <c r="F1" s="45"/>
      <c r="G1" s="45"/>
    </row>
    <row r="2" spans="1:7" x14ac:dyDescent="0.25">
      <c r="A2" s="46" t="s">
        <v>41</v>
      </c>
      <c r="B2" s="42"/>
      <c r="C2" s="42"/>
      <c r="D2" s="42"/>
      <c r="E2" s="42"/>
      <c r="F2" s="42"/>
      <c r="G2" s="42"/>
    </row>
    <row r="3" spans="1:7" x14ac:dyDescent="0.25">
      <c r="A3" s="47" t="s">
        <v>42</v>
      </c>
      <c r="B3" s="47"/>
      <c r="C3" s="47"/>
      <c r="D3" s="47"/>
      <c r="E3" s="47"/>
      <c r="F3" s="47"/>
      <c r="G3" s="47"/>
    </row>
    <row r="4" spans="1:7" ht="30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6" t="s">
        <v>59</v>
      </c>
      <c r="G4" s="16" t="s">
        <v>60</v>
      </c>
    </row>
    <row r="5" spans="1:7" ht="102" x14ac:dyDescent="0.25">
      <c r="A5" s="1">
        <v>42834</v>
      </c>
      <c r="B5" s="2">
        <v>3</v>
      </c>
      <c r="C5" s="2" t="s">
        <v>6</v>
      </c>
      <c r="D5" s="3" t="s">
        <v>18</v>
      </c>
      <c r="E5" s="13">
        <v>50</v>
      </c>
      <c r="F5" s="23"/>
      <c r="G5" s="23">
        <f t="shared" ref="G5:G28" si="0">+E5*F5</f>
        <v>0</v>
      </c>
    </row>
    <row r="6" spans="1:7" ht="114.75" x14ac:dyDescent="0.25">
      <c r="A6" s="1">
        <v>42834</v>
      </c>
      <c r="B6" s="2">
        <v>3</v>
      </c>
      <c r="C6" s="2" t="s">
        <v>5</v>
      </c>
      <c r="D6" s="3" t="s">
        <v>21</v>
      </c>
      <c r="E6" s="13">
        <v>50</v>
      </c>
      <c r="F6" s="23"/>
      <c r="G6" s="23">
        <f t="shared" si="0"/>
        <v>0</v>
      </c>
    </row>
    <row r="7" spans="1:7" ht="31.5" customHeight="1" x14ac:dyDescent="0.25">
      <c r="A7" s="1">
        <v>42834</v>
      </c>
      <c r="B7" s="2">
        <v>3</v>
      </c>
      <c r="C7" s="5" t="s">
        <v>7</v>
      </c>
      <c r="D7" s="3" t="s">
        <v>11</v>
      </c>
      <c r="E7" s="13">
        <v>240</v>
      </c>
      <c r="F7" s="23"/>
      <c r="G7" s="23">
        <f t="shared" si="0"/>
        <v>0</v>
      </c>
    </row>
    <row r="8" spans="1:7" ht="102" x14ac:dyDescent="0.25">
      <c r="A8" s="4">
        <v>42835</v>
      </c>
      <c r="B8" s="2">
        <v>4</v>
      </c>
      <c r="C8" s="2" t="s">
        <v>6</v>
      </c>
      <c r="D8" s="3" t="s">
        <v>22</v>
      </c>
      <c r="E8" s="13">
        <v>50</v>
      </c>
      <c r="F8" s="23"/>
      <c r="G8" s="23">
        <f t="shared" si="0"/>
        <v>0</v>
      </c>
    </row>
    <row r="9" spans="1:7" ht="114.75" x14ac:dyDescent="0.25">
      <c r="A9" s="4">
        <v>42835</v>
      </c>
      <c r="B9" s="2">
        <v>4</v>
      </c>
      <c r="C9" s="2" t="s">
        <v>5</v>
      </c>
      <c r="D9" s="3" t="s">
        <v>23</v>
      </c>
      <c r="E9" s="13">
        <v>50</v>
      </c>
      <c r="F9" s="23"/>
      <c r="G9" s="23">
        <f t="shared" si="0"/>
        <v>0</v>
      </c>
    </row>
    <row r="10" spans="1:7" ht="25.5" x14ac:dyDescent="0.25">
      <c r="A10" s="4">
        <v>42835</v>
      </c>
      <c r="B10" s="2">
        <v>4</v>
      </c>
      <c r="C10" s="5" t="s">
        <v>7</v>
      </c>
      <c r="D10" s="3" t="s">
        <v>13</v>
      </c>
      <c r="E10" s="13">
        <v>230</v>
      </c>
      <c r="F10" s="23"/>
      <c r="G10" s="23">
        <f t="shared" si="0"/>
        <v>0</v>
      </c>
    </row>
    <row r="11" spans="1:7" ht="114.75" x14ac:dyDescent="0.25">
      <c r="A11" s="4">
        <v>42836</v>
      </c>
      <c r="B11" s="2">
        <v>5</v>
      </c>
      <c r="C11" s="2" t="s">
        <v>6</v>
      </c>
      <c r="D11" s="3" t="s">
        <v>24</v>
      </c>
      <c r="E11" s="13">
        <v>50</v>
      </c>
      <c r="F11" s="23"/>
      <c r="G11" s="23">
        <f t="shared" si="0"/>
        <v>0</v>
      </c>
    </row>
    <row r="12" spans="1:7" ht="89.25" x14ac:dyDescent="0.25">
      <c r="A12" s="4">
        <v>42836</v>
      </c>
      <c r="B12" s="2">
        <v>5</v>
      </c>
      <c r="C12" s="2" t="s">
        <v>5</v>
      </c>
      <c r="D12" s="3" t="s">
        <v>25</v>
      </c>
      <c r="E12" s="13">
        <v>50</v>
      </c>
      <c r="F12" s="23"/>
      <c r="G12" s="23">
        <f t="shared" si="0"/>
        <v>0</v>
      </c>
    </row>
    <row r="13" spans="1:7" ht="25.5" x14ac:dyDescent="0.25">
      <c r="A13" s="4">
        <v>42836</v>
      </c>
      <c r="B13" s="2">
        <v>6</v>
      </c>
      <c r="C13" s="5" t="s">
        <v>7</v>
      </c>
      <c r="D13" s="3" t="s">
        <v>11</v>
      </c>
      <c r="E13" s="13">
        <v>230</v>
      </c>
      <c r="F13" s="23"/>
      <c r="G13" s="23">
        <f t="shared" si="0"/>
        <v>0</v>
      </c>
    </row>
    <row r="14" spans="1:7" ht="114.75" x14ac:dyDescent="0.25">
      <c r="A14" s="7">
        <v>42837</v>
      </c>
      <c r="B14" s="2">
        <v>6</v>
      </c>
      <c r="C14" s="2" t="s">
        <v>6</v>
      </c>
      <c r="D14" s="3" t="s">
        <v>26</v>
      </c>
      <c r="E14" s="13">
        <v>50</v>
      </c>
      <c r="F14" s="23"/>
      <c r="G14" s="23">
        <f t="shared" si="0"/>
        <v>0</v>
      </c>
    </row>
    <row r="15" spans="1:7" ht="76.5" x14ac:dyDescent="0.25">
      <c r="A15" s="7">
        <v>42837</v>
      </c>
      <c r="B15" s="2">
        <v>6</v>
      </c>
      <c r="C15" s="2" t="s">
        <v>5</v>
      </c>
      <c r="D15" s="3" t="s">
        <v>27</v>
      </c>
      <c r="E15" s="13">
        <v>50</v>
      </c>
      <c r="F15" s="23"/>
      <c r="G15" s="23">
        <f t="shared" si="0"/>
        <v>0</v>
      </c>
    </row>
    <row r="16" spans="1:7" ht="38.25" x14ac:dyDescent="0.25">
      <c r="A16" s="7">
        <v>42837</v>
      </c>
      <c r="B16" s="2">
        <v>6</v>
      </c>
      <c r="C16" s="5" t="s">
        <v>7</v>
      </c>
      <c r="D16" s="3" t="s">
        <v>16</v>
      </c>
      <c r="E16" s="13">
        <v>230</v>
      </c>
      <c r="F16" s="23"/>
      <c r="G16" s="23">
        <f t="shared" si="0"/>
        <v>0</v>
      </c>
    </row>
    <row r="17" spans="1:7" ht="89.25" x14ac:dyDescent="0.25">
      <c r="A17" s="4">
        <v>42838</v>
      </c>
      <c r="B17" s="2">
        <v>7</v>
      </c>
      <c r="C17" s="2" t="s">
        <v>6</v>
      </c>
      <c r="D17" s="8" t="s">
        <v>28</v>
      </c>
      <c r="E17" s="13">
        <v>330</v>
      </c>
      <c r="F17" s="23"/>
      <c r="G17" s="23">
        <f t="shared" si="0"/>
        <v>0</v>
      </c>
    </row>
    <row r="18" spans="1:7" ht="89.25" x14ac:dyDescent="0.25">
      <c r="A18" s="4">
        <v>42838</v>
      </c>
      <c r="B18" s="2">
        <v>7</v>
      </c>
      <c r="C18" s="2" t="s">
        <v>5</v>
      </c>
      <c r="D18" s="3" t="s">
        <v>29</v>
      </c>
      <c r="E18" s="13">
        <v>330</v>
      </c>
      <c r="F18" s="23"/>
      <c r="G18" s="23">
        <f t="shared" si="0"/>
        <v>0</v>
      </c>
    </row>
    <row r="19" spans="1:7" ht="25.5" x14ac:dyDescent="0.25">
      <c r="A19" s="4">
        <v>42838</v>
      </c>
      <c r="B19" s="2">
        <v>7</v>
      </c>
      <c r="C19" s="5" t="s">
        <v>7</v>
      </c>
      <c r="D19" s="3" t="s">
        <v>8</v>
      </c>
      <c r="E19" s="13">
        <v>330</v>
      </c>
      <c r="F19" s="23"/>
      <c r="G19" s="23">
        <f t="shared" si="0"/>
        <v>0</v>
      </c>
    </row>
    <row r="20" spans="1:7" ht="76.5" x14ac:dyDescent="0.25">
      <c r="A20" s="4">
        <v>42839</v>
      </c>
      <c r="B20" s="2">
        <v>8</v>
      </c>
      <c r="C20" s="2" t="s">
        <v>6</v>
      </c>
      <c r="D20" s="3" t="s">
        <v>30</v>
      </c>
      <c r="E20" s="13">
        <v>330</v>
      </c>
      <c r="F20" s="23"/>
      <c r="G20" s="23">
        <f t="shared" si="0"/>
        <v>0</v>
      </c>
    </row>
    <row r="21" spans="1:7" ht="102" x14ac:dyDescent="0.25">
      <c r="A21" s="4">
        <v>42839</v>
      </c>
      <c r="B21" s="2">
        <v>8</v>
      </c>
      <c r="C21" s="2" t="s">
        <v>5</v>
      </c>
      <c r="D21" s="3" t="s">
        <v>31</v>
      </c>
      <c r="E21" s="13">
        <v>330</v>
      </c>
      <c r="F21" s="23"/>
      <c r="G21" s="23">
        <f t="shared" si="0"/>
        <v>0</v>
      </c>
    </row>
    <row r="22" spans="1:7" ht="25.5" x14ac:dyDescent="0.25">
      <c r="A22" s="4">
        <v>42839</v>
      </c>
      <c r="B22" s="2">
        <v>8</v>
      </c>
      <c r="C22" s="5" t="s">
        <v>7</v>
      </c>
      <c r="D22" s="3" t="s">
        <v>11</v>
      </c>
      <c r="E22" s="13">
        <v>330</v>
      </c>
      <c r="F22" s="23"/>
      <c r="G22" s="23">
        <f t="shared" si="0"/>
        <v>0</v>
      </c>
    </row>
    <row r="23" spans="1:7" ht="89.25" x14ac:dyDescent="0.25">
      <c r="A23" s="4">
        <v>42840</v>
      </c>
      <c r="B23" s="2">
        <v>9</v>
      </c>
      <c r="C23" s="2" t="s">
        <v>6</v>
      </c>
      <c r="D23" s="3" t="s">
        <v>32</v>
      </c>
      <c r="E23" s="13">
        <v>230</v>
      </c>
      <c r="F23" s="23"/>
      <c r="G23" s="23">
        <f t="shared" si="0"/>
        <v>0</v>
      </c>
    </row>
    <row r="24" spans="1:7" ht="76.5" x14ac:dyDescent="0.25">
      <c r="A24" s="4">
        <v>42840</v>
      </c>
      <c r="B24" s="2">
        <v>9</v>
      </c>
      <c r="C24" s="2" t="s">
        <v>5</v>
      </c>
      <c r="D24" s="3" t="s">
        <v>33</v>
      </c>
      <c r="E24" s="13">
        <v>230</v>
      </c>
      <c r="F24" s="23"/>
      <c r="G24" s="23">
        <f t="shared" si="0"/>
        <v>0</v>
      </c>
    </row>
    <row r="25" spans="1:7" ht="38.25" x14ac:dyDescent="0.25">
      <c r="A25" s="4">
        <v>42840</v>
      </c>
      <c r="B25" s="2">
        <v>9</v>
      </c>
      <c r="C25" s="5" t="s">
        <v>7</v>
      </c>
      <c r="D25" s="3" t="s">
        <v>16</v>
      </c>
      <c r="E25" s="13">
        <v>230</v>
      </c>
      <c r="F25" s="23"/>
      <c r="G25" s="23">
        <f t="shared" si="0"/>
        <v>0</v>
      </c>
    </row>
    <row r="26" spans="1:7" ht="140.25" x14ac:dyDescent="0.25">
      <c r="A26" s="7">
        <v>42841</v>
      </c>
      <c r="B26" s="2">
        <v>10</v>
      </c>
      <c r="C26" s="2" t="s">
        <v>6</v>
      </c>
      <c r="D26" s="3" t="s">
        <v>34</v>
      </c>
      <c r="E26" s="13">
        <v>230</v>
      </c>
      <c r="F26" s="23"/>
      <c r="G26" s="23">
        <f t="shared" si="0"/>
        <v>0</v>
      </c>
    </row>
    <row r="27" spans="1:7" ht="114.75" x14ac:dyDescent="0.25">
      <c r="A27" s="7">
        <v>42841</v>
      </c>
      <c r="B27" s="2">
        <v>10</v>
      </c>
      <c r="C27" s="2" t="s">
        <v>5</v>
      </c>
      <c r="D27" s="3" t="s">
        <v>35</v>
      </c>
      <c r="E27" s="13">
        <v>230</v>
      </c>
      <c r="F27" s="23"/>
      <c r="G27" s="23">
        <f t="shared" si="0"/>
        <v>0</v>
      </c>
    </row>
    <row r="28" spans="1:7" ht="25.5" x14ac:dyDescent="0.25">
      <c r="A28" s="56">
        <v>42841</v>
      </c>
      <c r="B28" s="57">
        <v>10</v>
      </c>
      <c r="C28" s="58" t="s">
        <v>7</v>
      </c>
      <c r="D28" s="59" t="s">
        <v>8</v>
      </c>
      <c r="E28" s="60">
        <v>230</v>
      </c>
      <c r="F28" s="61"/>
      <c r="G28" s="61">
        <f t="shared" si="0"/>
        <v>0</v>
      </c>
    </row>
    <row r="29" spans="1:7" ht="17.25" x14ac:dyDescent="0.3">
      <c r="A29" s="62" t="s">
        <v>61</v>
      </c>
      <c r="B29" s="62"/>
      <c r="C29" s="62"/>
      <c r="D29" s="62"/>
      <c r="E29" s="62"/>
      <c r="F29" s="62"/>
      <c r="G29" s="68">
        <f>SUM(G5:G28)</f>
        <v>0</v>
      </c>
    </row>
    <row r="30" spans="1:7" ht="17.25" x14ac:dyDescent="0.3">
      <c r="A30" s="65" t="s">
        <v>62</v>
      </c>
      <c r="B30" s="66"/>
      <c r="C30" s="66"/>
      <c r="D30" s="66"/>
      <c r="E30" s="66"/>
      <c r="F30" s="67"/>
      <c r="G30" s="63"/>
    </row>
    <row r="31" spans="1:7" ht="17.25" x14ac:dyDescent="0.3">
      <c r="A31" s="62" t="s">
        <v>39</v>
      </c>
      <c r="B31" s="62"/>
      <c r="C31" s="62"/>
      <c r="D31" s="62"/>
      <c r="E31" s="62"/>
      <c r="F31" s="62"/>
      <c r="G31" s="64">
        <f>+G29+G30</f>
        <v>0</v>
      </c>
    </row>
    <row r="33" spans="1:4" x14ac:dyDescent="0.25">
      <c r="A33" s="9"/>
      <c r="B33" s="9"/>
      <c r="C33" s="9"/>
      <c r="D33" s="9"/>
    </row>
    <row r="34" spans="1:4" x14ac:dyDescent="0.25">
      <c r="A34" s="10" t="s">
        <v>36</v>
      </c>
      <c r="B34" s="11"/>
      <c r="C34" s="11"/>
      <c r="D34" s="11"/>
    </row>
    <row r="35" spans="1:4" x14ac:dyDescent="0.25">
      <c r="A35" s="10"/>
      <c r="B35" s="11"/>
      <c r="C35" s="11"/>
      <c r="D35" s="11"/>
    </row>
    <row r="36" spans="1:4" x14ac:dyDescent="0.25">
      <c r="A36" s="12"/>
      <c r="B36" s="9"/>
      <c r="C36" s="9"/>
      <c r="D36" s="9"/>
    </row>
    <row r="37" spans="1:4" x14ac:dyDescent="0.25">
      <c r="A37" s="11" t="s">
        <v>37</v>
      </c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9"/>
      <c r="B39" s="9"/>
      <c r="C39" s="9"/>
      <c r="D39" s="9"/>
    </row>
    <row r="40" spans="1:4" x14ac:dyDescent="0.25">
      <c r="A40" s="10" t="s">
        <v>38</v>
      </c>
      <c r="B40" s="11"/>
      <c r="C40" s="11"/>
      <c r="D40" s="11"/>
    </row>
  </sheetData>
  <autoFilter ref="A4:E34"/>
  <mergeCells count="6">
    <mergeCell ref="A1:G1"/>
    <mergeCell ref="A2:G2"/>
    <mergeCell ref="A3:G3"/>
    <mergeCell ref="A31:F31"/>
    <mergeCell ref="A29:F29"/>
    <mergeCell ref="A30:F30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topLeftCell="A7" workbookViewId="0">
      <selection activeCell="I19" sqref="I19"/>
    </sheetView>
  </sheetViews>
  <sheetFormatPr baseColWidth="10" defaultRowHeight="15" x14ac:dyDescent="0.25"/>
  <cols>
    <col min="3" max="3" width="33.85546875" customWidth="1"/>
    <col min="4" max="4" width="12.140625" customWidth="1"/>
    <col min="5" max="5" width="16.7109375" customWidth="1"/>
    <col min="6" max="6" width="16.28515625" customWidth="1"/>
  </cols>
  <sheetData>
    <row r="1" spans="1:6" ht="18.75" x14ac:dyDescent="0.3">
      <c r="A1" s="48" t="s">
        <v>40</v>
      </c>
      <c r="B1" s="49"/>
      <c r="C1" s="49"/>
      <c r="D1" s="49"/>
      <c r="E1" s="49"/>
      <c r="F1" s="49"/>
    </row>
    <row r="2" spans="1:6" x14ac:dyDescent="0.25">
      <c r="A2" s="50" t="s">
        <v>41</v>
      </c>
      <c r="B2" s="51"/>
      <c r="C2" s="51"/>
      <c r="D2" s="51"/>
      <c r="E2" s="51"/>
      <c r="F2" s="51"/>
    </row>
    <row r="3" spans="1:6" x14ac:dyDescent="0.25">
      <c r="A3" s="52" t="s">
        <v>58</v>
      </c>
      <c r="B3" s="52"/>
      <c r="C3" s="52"/>
      <c r="D3" s="52"/>
      <c r="E3" s="52"/>
      <c r="F3" s="52"/>
    </row>
    <row r="4" spans="1:6" x14ac:dyDescent="0.25">
      <c r="A4" s="53"/>
      <c r="B4" s="53"/>
      <c r="C4" s="53"/>
      <c r="D4" s="53"/>
      <c r="E4" s="53"/>
      <c r="F4" s="53"/>
    </row>
    <row r="5" spans="1:6" ht="30" x14ac:dyDescent="0.25">
      <c r="A5" s="16" t="s">
        <v>43</v>
      </c>
      <c r="B5" s="16" t="s">
        <v>2</v>
      </c>
      <c r="C5" s="16" t="s">
        <v>3</v>
      </c>
      <c r="D5" s="16" t="s">
        <v>4</v>
      </c>
      <c r="E5" s="16" t="s">
        <v>19</v>
      </c>
      <c r="F5" s="16" t="s">
        <v>20</v>
      </c>
    </row>
    <row r="6" spans="1:6" ht="25.5" x14ac:dyDescent="0.25">
      <c r="A6" s="18" t="s">
        <v>49</v>
      </c>
      <c r="B6" s="19" t="s">
        <v>7</v>
      </c>
      <c r="C6" s="20" t="s">
        <v>11</v>
      </c>
      <c r="D6" s="22">
        <v>540</v>
      </c>
      <c r="E6" s="23"/>
      <c r="F6" s="23">
        <f t="shared" ref="F6:F20" si="0">+D6*E6</f>
        <v>0</v>
      </c>
    </row>
    <row r="7" spans="1:6" ht="25.5" x14ac:dyDescent="0.25">
      <c r="A7" s="18" t="s">
        <v>49</v>
      </c>
      <c r="B7" s="19" t="s">
        <v>9</v>
      </c>
      <c r="C7" s="20" t="s">
        <v>12</v>
      </c>
      <c r="D7" s="22">
        <v>540</v>
      </c>
      <c r="E7" s="23"/>
      <c r="F7" s="23">
        <f t="shared" si="0"/>
        <v>0</v>
      </c>
    </row>
    <row r="8" spans="1:6" ht="25.5" x14ac:dyDescent="0.25">
      <c r="A8" s="18" t="s">
        <v>49</v>
      </c>
      <c r="B8" s="19" t="s">
        <v>45</v>
      </c>
      <c r="C8" s="20" t="s">
        <v>46</v>
      </c>
      <c r="D8" s="22">
        <v>540</v>
      </c>
      <c r="E8" s="23"/>
      <c r="F8" s="23">
        <f t="shared" si="0"/>
        <v>0</v>
      </c>
    </row>
    <row r="9" spans="1:6" ht="25.5" x14ac:dyDescent="0.25">
      <c r="A9" s="18" t="s">
        <v>50</v>
      </c>
      <c r="B9" s="19" t="s">
        <v>7</v>
      </c>
      <c r="C9" s="20" t="s">
        <v>13</v>
      </c>
      <c r="D9" s="22">
        <v>540</v>
      </c>
      <c r="E9" s="23"/>
      <c r="F9" s="23">
        <f t="shared" si="0"/>
        <v>0</v>
      </c>
    </row>
    <row r="10" spans="1:6" ht="25.5" x14ac:dyDescent="0.25">
      <c r="A10" s="18" t="s">
        <v>50</v>
      </c>
      <c r="B10" s="19" t="s">
        <v>9</v>
      </c>
      <c r="C10" s="20" t="s">
        <v>14</v>
      </c>
      <c r="D10" s="22">
        <v>540</v>
      </c>
      <c r="E10" s="23"/>
      <c r="F10" s="23">
        <f t="shared" si="0"/>
        <v>0</v>
      </c>
    </row>
    <row r="11" spans="1:6" ht="25.5" x14ac:dyDescent="0.25">
      <c r="A11" s="18" t="s">
        <v>50</v>
      </c>
      <c r="B11" s="19" t="s">
        <v>45</v>
      </c>
      <c r="C11" s="20" t="s">
        <v>46</v>
      </c>
      <c r="D11" s="22">
        <v>540</v>
      </c>
      <c r="E11" s="23"/>
      <c r="F11" s="23">
        <f t="shared" si="0"/>
        <v>0</v>
      </c>
    </row>
    <row r="12" spans="1:6" ht="25.5" x14ac:dyDescent="0.25">
      <c r="A12" s="18" t="s">
        <v>44</v>
      </c>
      <c r="B12" s="19" t="s">
        <v>7</v>
      </c>
      <c r="C12" s="20" t="s">
        <v>11</v>
      </c>
      <c r="D12" s="22">
        <v>540</v>
      </c>
      <c r="E12" s="23"/>
      <c r="F12" s="23">
        <f t="shared" si="0"/>
        <v>0</v>
      </c>
    </row>
    <row r="13" spans="1:6" ht="25.5" x14ac:dyDescent="0.25">
      <c r="A13" s="18" t="s">
        <v>44</v>
      </c>
      <c r="B13" s="19" t="s">
        <v>9</v>
      </c>
      <c r="C13" s="20" t="s">
        <v>15</v>
      </c>
      <c r="D13" s="22">
        <v>540</v>
      </c>
      <c r="E13" s="23"/>
      <c r="F13" s="23">
        <f t="shared" si="0"/>
        <v>0</v>
      </c>
    </row>
    <row r="14" spans="1:6" ht="25.5" x14ac:dyDescent="0.25">
      <c r="A14" s="18" t="s">
        <v>44</v>
      </c>
      <c r="B14" s="19" t="s">
        <v>45</v>
      </c>
      <c r="C14" s="20" t="s">
        <v>46</v>
      </c>
      <c r="D14" s="22">
        <v>540</v>
      </c>
      <c r="E14" s="23"/>
      <c r="F14" s="23">
        <f t="shared" si="0"/>
        <v>0</v>
      </c>
    </row>
    <row r="15" spans="1:6" ht="25.5" x14ac:dyDescent="0.25">
      <c r="A15" s="18" t="s">
        <v>47</v>
      </c>
      <c r="B15" s="19" t="s">
        <v>7</v>
      </c>
      <c r="C15" s="20" t="s">
        <v>16</v>
      </c>
      <c r="D15" s="22">
        <v>540</v>
      </c>
      <c r="E15" s="23"/>
      <c r="F15" s="23">
        <f t="shared" si="0"/>
        <v>0</v>
      </c>
    </row>
    <row r="16" spans="1:6" ht="25.5" x14ac:dyDescent="0.25">
      <c r="A16" s="18" t="s">
        <v>47</v>
      </c>
      <c r="B16" s="19" t="s">
        <v>9</v>
      </c>
      <c r="C16" s="20" t="s">
        <v>17</v>
      </c>
      <c r="D16" s="21">
        <v>540</v>
      </c>
      <c r="E16" s="23"/>
      <c r="F16" s="23">
        <f t="shared" si="0"/>
        <v>0</v>
      </c>
    </row>
    <row r="17" spans="1:6" ht="25.5" x14ac:dyDescent="0.25">
      <c r="A17" s="18" t="s">
        <v>47</v>
      </c>
      <c r="B17" s="19" t="s">
        <v>45</v>
      </c>
      <c r="C17" s="20" t="s">
        <v>46</v>
      </c>
      <c r="D17" s="21">
        <v>540</v>
      </c>
      <c r="E17" s="23"/>
      <c r="F17" s="23">
        <f t="shared" si="0"/>
        <v>0</v>
      </c>
    </row>
    <row r="18" spans="1:6" ht="25.5" x14ac:dyDescent="0.25">
      <c r="A18" s="18" t="s">
        <v>48</v>
      </c>
      <c r="B18" s="19" t="s">
        <v>7</v>
      </c>
      <c r="C18" s="20" t="s">
        <v>8</v>
      </c>
      <c r="D18" s="21">
        <v>540</v>
      </c>
      <c r="E18" s="23"/>
      <c r="F18" s="23">
        <f t="shared" si="0"/>
        <v>0</v>
      </c>
    </row>
    <row r="19" spans="1:6" ht="25.5" x14ac:dyDescent="0.25">
      <c r="A19" s="18" t="s">
        <v>48</v>
      </c>
      <c r="B19" s="19" t="s">
        <v>9</v>
      </c>
      <c r="C19" s="20" t="s">
        <v>10</v>
      </c>
      <c r="D19" s="21">
        <v>540</v>
      </c>
      <c r="E19" s="23"/>
      <c r="F19" s="23">
        <f t="shared" si="0"/>
        <v>0</v>
      </c>
    </row>
    <row r="20" spans="1:6" ht="25.5" x14ac:dyDescent="0.25">
      <c r="A20" s="18" t="s">
        <v>48</v>
      </c>
      <c r="B20" s="19" t="s">
        <v>45</v>
      </c>
      <c r="C20" s="20" t="s">
        <v>46</v>
      </c>
      <c r="D20" s="21">
        <v>540</v>
      </c>
      <c r="E20" s="23"/>
      <c r="F20" s="23">
        <f t="shared" si="0"/>
        <v>0</v>
      </c>
    </row>
    <row r="21" spans="1:6" ht="17.25" x14ac:dyDescent="0.3">
      <c r="A21" s="69" t="s">
        <v>61</v>
      </c>
      <c r="B21" s="70"/>
      <c r="C21" s="70"/>
      <c r="D21" s="70"/>
      <c r="E21" s="71"/>
      <c r="F21" s="68">
        <f>SUM(F6:F20)</f>
        <v>0</v>
      </c>
    </row>
    <row r="22" spans="1:6" ht="17.25" x14ac:dyDescent="0.3">
      <c r="A22" s="65" t="s">
        <v>62</v>
      </c>
      <c r="B22" s="66"/>
      <c r="C22" s="66"/>
      <c r="D22" s="66"/>
      <c r="E22" s="67"/>
      <c r="F22" s="63"/>
    </row>
    <row r="23" spans="1:6" ht="17.25" x14ac:dyDescent="0.3">
      <c r="A23" s="65" t="s">
        <v>39</v>
      </c>
      <c r="B23" s="66"/>
      <c r="C23" s="66"/>
      <c r="D23" s="66"/>
      <c r="E23" s="67"/>
      <c r="F23" s="64">
        <f>+F21+F22</f>
        <v>0</v>
      </c>
    </row>
    <row r="24" spans="1:6" x14ac:dyDescent="0.25">
      <c r="A24" s="10"/>
      <c r="B24" s="11"/>
      <c r="C24" s="11"/>
      <c r="D24" s="11"/>
    </row>
    <row r="25" spans="1:6" x14ac:dyDescent="0.25">
      <c r="A25" s="12"/>
      <c r="B25" s="9"/>
      <c r="C25" s="9"/>
      <c r="D25" s="9"/>
    </row>
    <row r="26" spans="1:6" x14ac:dyDescent="0.25">
      <c r="A26" s="11" t="s">
        <v>37</v>
      </c>
      <c r="B26" s="11"/>
      <c r="C26" s="11"/>
      <c r="D26" s="11"/>
    </row>
    <row r="27" spans="1:6" x14ac:dyDescent="0.25">
      <c r="A27" s="11"/>
      <c r="B27" s="11"/>
      <c r="C27" s="11"/>
      <c r="D27" s="11"/>
    </row>
    <row r="28" spans="1:6" x14ac:dyDescent="0.25">
      <c r="A28" s="9"/>
      <c r="B28" s="9"/>
      <c r="C28" s="9"/>
      <c r="D28" s="9"/>
    </row>
    <row r="29" spans="1:6" x14ac:dyDescent="0.25">
      <c r="A29" s="10" t="s">
        <v>38</v>
      </c>
      <c r="B29" s="11"/>
      <c r="C29" s="11"/>
      <c r="D29" s="11"/>
    </row>
  </sheetData>
  <autoFilter ref="A5:F21"/>
  <mergeCells count="6">
    <mergeCell ref="A22:E22"/>
    <mergeCell ref="A23:E23"/>
    <mergeCell ref="A21:E21"/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General</vt:lpstr>
      <vt:lpstr>Semana Santa</vt:lpstr>
      <vt:lpstr>Comandos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Sonia Dahanna  Luengas del Rio</cp:lastModifiedBy>
  <cp:lastPrinted>2017-04-04T22:45:00Z</cp:lastPrinted>
  <dcterms:created xsi:type="dcterms:W3CDTF">2017-04-03T19:41:31Z</dcterms:created>
  <dcterms:modified xsi:type="dcterms:W3CDTF">2017-04-06T22:21:14Z</dcterms:modified>
</cp:coreProperties>
</file>