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65" yWindow="0" windowWidth="10035" windowHeight="8085"/>
  </bookViews>
  <sheets>
    <sheet name="ANEXO 2" sheetId="1" r:id="rId1"/>
  </sheets>
  <definedNames>
    <definedName name="_xlnm.Print_Area" localSheetId="0">'ANEXO 2'!$B$2:$J$108</definedName>
  </definedNames>
  <calcPr calcId="144525"/>
</workbook>
</file>

<file path=xl/calcChain.xml><?xml version="1.0" encoding="utf-8"?>
<calcChain xmlns="http://schemas.openxmlformats.org/spreadsheetml/2006/main">
  <c r="J103" i="1" l="1"/>
  <c r="J62" i="1"/>
  <c r="J63" i="1"/>
  <c r="J64" i="1"/>
  <c r="J65" i="1"/>
  <c r="J66" i="1"/>
  <c r="J67" i="1"/>
  <c r="J68" i="1"/>
  <c r="J69" i="1"/>
  <c r="J70" i="1"/>
  <c r="J71" i="1"/>
  <c r="J72" i="1"/>
  <c r="J73" i="1"/>
  <c r="J75" i="1"/>
  <c r="J76" i="1"/>
  <c r="J77" i="1"/>
  <c r="J78" i="1"/>
  <c r="J79" i="1"/>
  <c r="J80" i="1"/>
  <c r="J81" i="1"/>
  <c r="J82" i="1"/>
  <c r="J83" i="1"/>
  <c r="J84" i="1"/>
  <c r="J85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61" i="1"/>
  <c r="J10" i="1"/>
  <c r="J12" i="1"/>
  <c r="J13" i="1"/>
  <c r="J14" i="1"/>
  <c r="J15" i="1"/>
  <c r="J16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3" i="1"/>
  <c r="J34" i="1"/>
  <c r="J35" i="1"/>
  <c r="J36" i="1"/>
  <c r="J37" i="1"/>
  <c r="J38" i="1"/>
  <c r="J39" i="1"/>
  <c r="J40" i="1"/>
  <c r="J41" i="1"/>
  <c r="J43" i="1"/>
  <c r="J44" i="1"/>
  <c r="J47" i="1"/>
  <c r="J48" i="1"/>
  <c r="J49" i="1"/>
  <c r="J52" i="1"/>
  <c r="J9" i="1"/>
  <c r="J53" i="1" l="1"/>
  <c r="J54" i="1"/>
  <c r="J55" i="1" s="1"/>
  <c r="J104" i="1"/>
  <c r="J106" i="1" s="1"/>
  <c r="J107" i="1" s="1"/>
  <c r="J105" i="1" l="1"/>
  <c r="J108" i="1" s="1"/>
</calcChain>
</file>

<file path=xl/sharedStrings.xml><?xml version="1.0" encoding="utf-8"?>
<sst xmlns="http://schemas.openxmlformats.org/spreadsheetml/2006/main" count="358" uniqueCount="126">
  <si>
    <t>ÍTEM</t>
  </si>
  <si>
    <t>UND</t>
  </si>
  <si>
    <t>CANT</t>
  </si>
  <si>
    <t>A</t>
  </si>
  <si>
    <t>B</t>
  </si>
  <si>
    <t>C</t>
  </si>
  <si>
    <t>D</t>
  </si>
  <si>
    <t>INFRAESTRUCTURA</t>
  </si>
  <si>
    <t>ANEXO No. 2 – PROPUESTA ECONÓMICA</t>
  </si>
  <si>
    <t>ITEM</t>
  </si>
  <si>
    <t>DESCRIPCIÓN</t>
  </si>
  <si>
    <t>SUMINISTRO</t>
  </si>
  <si>
    <t>INSTALACIÓN</t>
  </si>
  <si>
    <t>VALOR PARCIAL</t>
  </si>
  <si>
    <t>SISTEMA CCTV CIUDADANO</t>
  </si>
  <si>
    <t>CAMARAS Y EQUIPOS DE VIDEO</t>
  </si>
  <si>
    <t>CAMARA IP AUTODOMO PTZ EXTERIOR, RESOLUCION FULL HD, 30X ZOOM OPTICO, DIA/NOCHE, POE. INCLUYE MIDSPAN</t>
  </si>
  <si>
    <t>UN</t>
  </si>
  <si>
    <t>CAMARA IP FIJA EXTERIOR, RESOLUCION  HD, LENTE VARIFOCAL, DIA/NOCHE, POE. INCLUYE SOPORTE PARA POSTE, ILUMINDADOR Y MIDSPAN (PARA ANALITICAS)</t>
  </si>
  <si>
    <t>POTENCIA Y ENERGIA</t>
  </si>
  <si>
    <t>UPS ONLINE DE 1 KVA TIPO TORRE PARA CAMARA Y NODO</t>
  </si>
  <si>
    <t>UPS ONLINE DE 10 KVA TIPO RACK PARA CENTRO MONITOREO</t>
  </si>
  <si>
    <t>TRANSFORMADOR DE AISLAMIENTO DE 1 KVA, REDUCTOR 220VAC/120VAC</t>
  </si>
  <si>
    <t>PROTECCION DE DATOS PARA CAMARA</t>
  </si>
  <si>
    <t>PROTECCION DE POTENCIA PARA CIRCUITO DE CAMARA</t>
  </si>
  <si>
    <t>NETWORKING</t>
  </si>
  <si>
    <t>SWITCH ADMINISTRABLE CAPA 3 DE CORE, MINIMO 12 GIGA ETHERNET + 2 SFP PARA CCTV CIUDAD</t>
  </si>
  <si>
    <t>SWTICH OPTICO INSTALACION EN GABINETE CCTV</t>
  </si>
  <si>
    <t>PATCH PANNEL 24 PUERTOS CAT6</t>
  </si>
  <si>
    <t>ORGANIZADOR DE CABLEADO HORIZONTAL</t>
  </si>
  <si>
    <t>RACK CERRADO DE 42RU, INCLUYE MULTITOMA Y BANDEJAS</t>
  </si>
  <si>
    <t>SWITCH ADMINISTRABLE 8 GIGA ETHERNET NODO</t>
  </si>
  <si>
    <t>SISTEMA DE ENLACES INALAMBRICOS</t>
  </si>
  <si>
    <t>ESTACION BASE ANTENA CONECTORIZADA 180M. INCLUYE PROTECCIONES, HERRAJES, FUENTE Y CABLES</t>
  </si>
  <si>
    <t>RADIO PUNTO A PUNTO ANTENA CONECTORIZADA DIRECTIVA EXTERNA 23dBi - 100M. INCLUYE PROTECCIONES, HERRAJES, FUENTE Y CABLES</t>
  </si>
  <si>
    <t>RADIO SUSCRIPTOR ANTENA INTEGRADA 19dBi - 12M. INCLUYE PROTECCIONES, HERRAJES, FUENTE Y CABLES</t>
  </si>
  <si>
    <t>RADIO SUSCRIPTOR ANTENA CONECTORIZADA DIRECTIVA EXTERNA 23dBi - 12M. INCLUYE PROTECCIONES, HERRAJES, FUENTE Y CABLES</t>
  </si>
  <si>
    <t>RADIO SUSCRIPTOR ANTENA CONECTORIZADA DIRECTIVA EXTERNA 23dBi - 36M. INCLUYE PROTECCIONES, HERRAJES, FUENTE Y CABLES</t>
  </si>
  <si>
    <t>ANTENA POLARIZACION DUAL DE 2 PIES</t>
  </si>
  <si>
    <t>ANTENA DE 60, 90 o 120 GRADOS PARA ESTACION BASE</t>
  </si>
  <si>
    <t>E</t>
  </si>
  <si>
    <t>SISTEMA DE ADMINISTRACION DE VIDEO Y ALMACENAMIENTO</t>
  </si>
  <si>
    <t>SERVIDOR PARA VMS, ANALITICA Y ALMACENAMIENTO. INCLUYE 26 LICENCIAS PARA CAMARA VERSION PREMIUM Y 192TB DE ALMACENAMIENTO</t>
  </si>
  <si>
    <t>SISTEMA CENTRALIZADO DE ALMACENAMIENTO PARA EXPANSION HASTA 192TB FISICO. INCLUYE 128TB DE ALMACENAMIENTO</t>
  </si>
  <si>
    <t>UPGRADE SECUROS PROFESSIONAL - PREMIUM (SISTEMA ACTUAL POR CANAL)</t>
  </si>
  <si>
    <t>LICENCIA PARA LPR ALTA VELOCIDAD</t>
  </si>
  <si>
    <t>LICENCIA PARA RECONOCIMIENTO FACIAL</t>
  </si>
  <si>
    <t>LICENCIA DE BASE DE DATOS PARA 500 PERFILES FACE</t>
  </si>
  <si>
    <t>EQUIPO DE COMPUTO PARA OPERADOR, INCLUYE MONITOR DE 23"</t>
  </si>
  <si>
    <t>TECLADO TIPO JOYSTICK PARA CONTROL DE CAMARAS</t>
  </si>
  <si>
    <t>LLAVE DE LICENCIA PARA VMS</t>
  </si>
  <si>
    <t>F</t>
  </si>
  <si>
    <t>SISTEMA DE VISUALIZACION</t>
  </si>
  <si>
    <t>PANTALLA LED DISPLAY ULTRA HD DE 84" PARA VIDEO WALL, BISEL DELGADO</t>
  </si>
  <si>
    <t>SISTEMA CONTROLADOR - PROCESAROR PARA VIDEOWALL HASTA 12 MONITORES</t>
  </si>
  <si>
    <t>SUBSISTEMAS CENTRO DE MONITOREO</t>
  </si>
  <si>
    <t>G</t>
  </si>
  <si>
    <t>CIRCUITO CERRADO DE TELEVISION</t>
  </si>
  <si>
    <t>CAMARA IP FIJA INTERIOR TIPO MONIDOMO</t>
  </si>
  <si>
    <t>PUNTO DE VISUALIZACION EXTERNO - CARCEL. INCLUYE MONITOR DE 32" E INSTALACION</t>
  </si>
  <si>
    <t>DISCOS DUROS DE 8TB PARA SISTEMA ALMACENAMIENTO PARA 6 MESES</t>
  </si>
  <si>
    <t>SERVICIOS</t>
  </si>
  <si>
    <t>H</t>
  </si>
  <si>
    <t>SERVICIOS DIRECTOS CON FABRICANTE</t>
  </si>
  <si>
    <t>SERVICIO DE SOFTWARE ASSURANCE. INCLUYE ACTUALIZACIONES DEL SISTEMA, SOPORTE PRIORITARIO</t>
  </si>
  <si>
    <t>AÑO</t>
  </si>
  <si>
    <t>SUBTOTAL</t>
  </si>
  <si>
    <t>IVA</t>
  </si>
  <si>
    <t>TOTAL</t>
  </si>
  <si>
    <t>EQUIPOS</t>
  </si>
  <si>
    <t>J</t>
  </si>
  <si>
    <t>INFRAESTRUCTURA CAMARAS</t>
  </si>
  <si>
    <t>GABINETE TIPO INTEMPERIE PARA ALOJAR EQUIPOS INSTALACION EN POSTE O TORRE</t>
  </si>
  <si>
    <t>CORONA ANTIESCALATORIA Y AVISOS PELIGRO ALTO VOLTAJE</t>
  </si>
  <si>
    <t>BRAZO DE 1.8 METROS ESCUALIZABLE PARA CAMARA, INSTALACION EN POSTE</t>
  </si>
  <si>
    <t>MASTIL DE 2" x 2MT PARA RADIO EN POSTE</t>
  </si>
  <si>
    <t>SISTEMA DE PUESTA A TIERRA EN POSTE</t>
  </si>
  <si>
    <t>CAJA REGISTRO 50x50 CON TAPA, NORMA RS3-005</t>
  </si>
  <si>
    <t>FIBRA OPTICA MONOMODO AEREA O SUBTERRANEA DE 24 HILOS</t>
  </si>
  <si>
    <t>ML</t>
  </si>
  <si>
    <t>MUFLA DE 24 HILOS ADSS SUMERGIBLE</t>
  </si>
  <si>
    <t>MARQUILLAS PARA FIBRA OPTICA</t>
  </si>
  <si>
    <t>CAJAS OB, INCLUYE PIGTAIL</t>
  </si>
  <si>
    <t>ODF FRONTAL PARA RACK</t>
  </si>
  <si>
    <t>INSPECCION Y REPLANTEO DE FIBRA</t>
  </si>
  <si>
    <t>TRASLADO (DESMONTE Y REINSTALACION ) DE PUNTO DE CCTV A DISTANCIA MENOR A 100 METROS. INCLUYE POSTE DE 14MT, GABINETE, CAMARA Y DEMAS ELEMENTOS RELACIONADOS ASI COMO RECONEXION DE LOS EQUIPOS</t>
  </si>
  <si>
    <t>L</t>
  </si>
  <si>
    <t>INFRAESTRUCTURA Y OBRA CIVIL CAMARAS</t>
  </si>
  <si>
    <t>POSTE EN CONCRETO 14 MT 750KgF</t>
  </si>
  <si>
    <t>POSTE EN CONCRETO 16MT 1350 DAN</t>
  </si>
  <si>
    <t>DUCTERIA INTERNA PARA POSTE DE CONCRETO, 14 O 16MT</t>
  </si>
  <si>
    <t>MASTIL METALICO SECCIONADO DE 3" X 6MT, INSTALACION EN LOSA DE EDIFICIO (INCLUYE ACOMETIDA)</t>
  </si>
  <si>
    <t>SOPORTE TIPO BANDERA TUBULAR PARA INSTALACIÓN DE EQUIPOS EN TORRE O MASTIL</t>
  </si>
  <si>
    <t>ACOMETIDA ELECTRICA EN CABLE TIPO TRENZA, INCLUYE PERCHAS, YOYOS, GUAYA Y ACCESORIOS DE INSTALACIÓN</t>
  </si>
  <si>
    <t>CABLE UTP EXTERIOR CAT6</t>
  </si>
  <si>
    <t>CORAZA METALICA 3/4". INLCUYE ACCESORIOS Y CONECTORES</t>
  </si>
  <si>
    <t>CONECTOR API RECTOS O CURVOS 3/4"</t>
  </si>
  <si>
    <t>CANALIZACION EN PISO BLANDO PARA ACOMETIDA ELECTRICA. INCLUYE TUBERIA PVC 2" Y REPOSICION DEL SITIO</t>
  </si>
  <si>
    <t>CANALIZACION EN PISO DURO PARA ACOMETIDA ELECTRICA. INCLUYE TUBERIA PVC 2" Y REPOSICION DEL SITIO</t>
  </si>
  <si>
    <t>M</t>
  </si>
  <si>
    <t>CENTRO DE MONITOREO</t>
  </si>
  <si>
    <t>MUEBLES CURVOS PARA OPERADORES, ESPECIFICACIONES OPERADOR CCTV (4 PUESTOS), INCLUYE SILLA ERGONOMICA Y SOPORTE CPU</t>
  </si>
  <si>
    <t>PUESTO DE TRABAJO DOBLE PARA AGENCIAS</t>
  </si>
  <si>
    <t>SOPORTE PARA MONITORES TIPO ARREGLO VIDEO WALL ACORDE A MEDIDAS DE MONITORES NUEVOS (2X84") Y MONITORES EXISTENTES (4X42")</t>
  </si>
  <si>
    <t>PINTURA VINILO TIPO I INTERIORES HASTA 3 MANOS PARA REPINTE, COLOR SIMILAR AL EXISTENTE, INCLUYE RESANES CON ESTUCO PLASTICO DONDE SE REQUIERA POR DESGASTE DE LAS SUPERFICIES, LLENOS Y RESANES EN MORTERO POR CANCHAS ELECTRICAS, FILETES Y RANURAS</t>
  </si>
  <si>
    <t>M2</t>
  </si>
  <si>
    <t>CANCHA Y RESANE SOBRE MURO DE MAMPOSTERIA PARA REDES ELÉCTRICAS,INCLUYE EMPAQUE DE MATERIAL SOBRANTE, TRANSPORTE INTERNO, REVOQUE, ESTUCO Y LIJADA</t>
  </si>
  <si>
    <t>CANALETA METALICA 100X4 CON TAPA Y DIVISION COLOR BLANCO</t>
  </si>
  <si>
    <t>TUBERIA EMT 3/4". INCLUYE ACCESORIOS</t>
  </si>
  <si>
    <t>TUBERIA IMC DE 3/4". INCLUYE ACCESORIOS</t>
  </si>
  <si>
    <t>TABLERO ELECTRICO DE 8CTS, CON 4 INTERRUPTORES DE 20A. INCLUYE MARCACION Y CONEXIONES</t>
  </si>
  <si>
    <t>DPS TIPO II, DOS FASES, 3 HILOS+TIERRA, 120/240VAC, 4 MODOS DE PROTECCION. INCLUYE SECCIONAMIENTO</t>
  </si>
  <si>
    <t>TOMA DOBLE, 3 POLOS REGULADOS COLOR NARANJA. INCLUYE MARCACION</t>
  </si>
  <si>
    <t>TOMA DOBLE, 3 POLOS NORMAL COLOR BLANCO. INCLUYE MARCACION</t>
  </si>
  <si>
    <t>PUNTO DOBLE DE RED, INCLUYE FACE PLATE Y MARCACION</t>
  </si>
  <si>
    <t>CABLE UTP INTERIOR CAT6</t>
  </si>
  <si>
    <t>ACOMETIDA ELECTRICA 3X12 AWG. INCLUYE MARCACION</t>
  </si>
  <si>
    <t>ACOMETIDA ELECTRICA 3X10 AWG. INCLUYE MARCACION</t>
  </si>
  <si>
    <t>ACOMETIDA ELECTRICA 4X8 AWG. INCLUYE MARCACION</t>
  </si>
  <si>
    <t>ADMINISTRACION</t>
  </si>
  <si>
    <t>UTILIDAD</t>
  </si>
  <si>
    <t>IVA SOBRE UTILIDAD</t>
  </si>
  <si>
    <t>MARCA</t>
  </si>
  <si>
    <t>REFERENCIA</t>
  </si>
  <si>
    <t>INDICAR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</si>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</sst>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vertical="center" wrapText="1"/>
    </xf>
    <xf numFmtId="164" fontId="0" fillId="0" borderId="0" xfId="1" applyNumberFormat="1" applyFont="1"/>
    <xf numFmtId="164" fontId="3" fillId="0" borderId="1" xfId="1" applyNumberFormat="1" applyFont="1" applyBorder="1" applyAlignment="1">
      <alignment vertical="center"/>
    </xf>
    <xf numFmtId="164" fontId="0" fillId="2" borderId="1" xfId="1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08"/>
  <sheetViews>
    <sheetView tabSelected="1" topLeftCell="A97" zoomScaleNormal="100" workbookViewId="0">
      <selection activeCell="J108" sqref="B2:J108"/>
    </sheetView>
  </sheetViews>
  <sheetFormatPr baseColWidth="10" defaultRowHeight="15" x14ac:dyDescent="0.25"/>
  <cols>
    <col min="1" max="1" width="2" customWidth="1"/>
    <col min="2" max="2" width="6.28515625" customWidth="1"/>
    <col min="3" max="3" width="47" customWidth="1"/>
    <col min="4" max="5" width="6" customWidth="1"/>
    <col min="6" max="7" width="14.85546875" customWidth="1"/>
    <col min="8" max="8" width="16.140625" customWidth="1"/>
    <col min="9" max="9" width="17.140625" customWidth="1"/>
    <col min="10" max="10" width="16.28515625" customWidth="1"/>
  </cols>
  <sheetData>
    <row r="2" spans="2:10" x14ac:dyDescent="0.25">
      <c r="B2" s="20" t="s">
        <v>8</v>
      </c>
      <c r="C2" s="20"/>
      <c r="D2" s="20"/>
      <c r="E2" s="20"/>
      <c r="F2" s="20"/>
      <c r="G2" s="20"/>
      <c r="H2" s="20"/>
      <c r="I2" s="20"/>
      <c r="J2" s="20"/>
    </row>
    <row r="3" spans="2:10" x14ac:dyDescent="0.25">
      <c r="B3" s="1"/>
      <c r="C3" s="1"/>
      <c r="D3" s="1"/>
      <c r="E3" s="1"/>
      <c r="F3" s="2"/>
      <c r="G3" s="2"/>
      <c r="H3" s="1"/>
      <c r="I3" s="1"/>
    </row>
    <row r="4" spans="2:10" x14ac:dyDescent="0.25">
      <c r="B4" s="20" t="s">
        <v>69</v>
      </c>
      <c r="C4" s="20"/>
      <c r="D4" s="20"/>
      <c r="E4" s="20"/>
      <c r="F4" s="20"/>
      <c r="G4" s="20"/>
      <c r="H4" s="20"/>
      <c r="I4" s="20"/>
      <c r="J4" s="20"/>
    </row>
    <row r="6" spans="2:10" x14ac:dyDescent="0.25">
      <c r="B6" s="4" t="s">
        <v>9</v>
      </c>
      <c r="C6" s="5" t="s">
        <v>10</v>
      </c>
      <c r="D6" s="4" t="s">
        <v>1</v>
      </c>
      <c r="E6" s="4" t="s">
        <v>2</v>
      </c>
      <c r="F6" s="4" t="s">
        <v>122</v>
      </c>
      <c r="G6" s="4" t="s">
        <v>123</v>
      </c>
      <c r="H6" s="4" t="s">
        <v>11</v>
      </c>
      <c r="I6" s="4" t="s">
        <v>12</v>
      </c>
      <c r="J6" s="4" t="s">
        <v>13</v>
      </c>
    </row>
    <row r="7" spans="2:10" x14ac:dyDescent="0.25">
      <c r="B7" s="4"/>
      <c r="C7" s="5" t="s">
        <v>14</v>
      </c>
      <c r="D7" s="4"/>
      <c r="E7" s="4"/>
      <c r="F7" s="4"/>
      <c r="G7" s="4"/>
      <c r="H7" s="4"/>
      <c r="I7" s="4"/>
      <c r="J7" s="5"/>
    </row>
    <row r="8" spans="2:10" x14ac:dyDescent="0.25">
      <c r="B8" s="4" t="s">
        <v>3</v>
      </c>
      <c r="C8" s="5" t="s">
        <v>15</v>
      </c>
      <c r="D8" s="4"/>
      <c r="E8" s="4"/>
      <c r="F8" s="4"/>
      <c r="G8" s="4"/>
      <c r="H8" s="4"/>
      <c r="I8" s="4"/>
      <c r="J8" s="5"/>
    </row>
    <row r="9" spans="2:10" ht="24" x14ac:dyDescent="0.25">
      <c r="B9" s="6">
        <v>1</v>
      </c>
      <c r="C9" s="7" t="s">
        <v>16</v>
      </c>
      <c r="D9" s="6" t="s">
        <v>17</v>
      </c>
      <c r="E9" s="8">
        <v>16</v>
      </c>
      <c r="F9" s="8" t="s">
        <v>124</v>
      </c>
      <c r="G9" s="8" t="s">
        <v>124</v>
      </c>
      <c r="H9" s="11"/>
      <c r="I9" s="11"/>
      <c r="J9" s="12">
        <f>(H9+I9)*E9</f>
        <v>0</v>
      </c>
    </row>
    <row r="10" spans="2:10" ht="36" x14ac:dyDescent="0.25">
      <c r="B10" s="6">
        <v>2</v>
      </c>
      <c r="C10" s="7" t="s">
        <v>18</v>
      </c>
      <c r="D10" s="6" t="s">
        <v>17</v>
      </c>
      <c r="E10" s="8">
        <v>10</v>
      </c>
      <c r="F10" s="8" t="s">
        <v>124</v>
      </c>
      <c r="G10" s="8" t="s">
        <v>124</v>
      </c>
      <c r="H10" s="11"/>
      <c r="I10" s="11"/>
      <c r="J10" s="12">
        <f>(H10+I10)*E10</f>
        <v>0</v>
      </c>
    </row>
    <row r="11" spans="2:10" x14ac:dyDescent="0.25">
      <c r="B11" s="4" t="s">
        <v>4</v>
      </c>
      <c r="C11" s="5" t="s">
        <v>19</v>
      </c>
      <c r="D11" s="5"/>
      <c r="E11" s="5"/>
      <c r="F11" s="5"/>
      <c r="G11" s="5"/>
      <c r="H11" s="13"/>
      <c r="I11" s="13"/>
      <c r="J11" s="13"/>
    </row>
    <row r="12" spans="2:10" x14ac:dyDescent="0.25">
      <c r="B12" s="6">
        <v>1</v>
      </c>
      <c r="C12" s="7" t="s">
        <v>20</v>
      </c>
      <c r="D12" s="8" t="s">
        <v>17</v>
      </c>
      <c r="E12" s="8">
        <v>27</v>
      </c>
      <c r="F12" s="8" t="s">
        <v>124</v>
      </c>
      <c r="G12" s="8" t="s">
        <v>124</v>
      </c>
      <c r="H12" s="11"/>
      <c r="I12" s="11"/>
      <c r="J12" s="12">
        <f>(H12+I12)*E12</f>
        <v>0</v>
      </c>
    </row>
    <row r="13" spans="2:10" x14ac:dyDescent="0.25">
      <c r="B13" s="6">
        <v>2</v>
      </c>
      <c r="C13" s="7" t="s">
        <v>21</v>
      </c>
      <c r="D13" s="8" t="s">
        <v>17</v>
      </c>
      <c r="E13" s="8">
        <v>1</v>
      </c>
      <c r="F13" s="8" t="s">
        <v>124</v>
      </c>
      <c r="G13" s="8" t="s">
        <v>124</v>
      </c>
      <c r="H13" s="11"/>
      <c r="I13" s="11"/>
      <c r="J13" s="12">
        <f>(H13+I13)*E13</f>
        <v>0</v>
      </c>
    </row>
    <row r="14" spans="2:10" ht="24" x14ac:dyDescent="0.25">
      <c r="B14" s="6">
        <v>3</v>
      </c>
      <c r="C14" s="7" t="s">
        <v>22</v>
      </c>
      <c r="D14" s="8" t="s">
        <v>17</v>
      </c>
      <c r="E14" s="8">
        <v>27</v>
      </c>
      <c r="F14" s="8" t="s">
        <v>125</v>
      </c>
      <c r="G14" s="8" t="s">
        <v>125</v>
      </c>
      <c r="H14" s="11"/>
      <c r="I14" s="11"/>
      <c r="J14" s="12">
        <f>(H14+I14)*E14</f>
        <v>0</v>
      </c>
    </row>
    <row r="15" spans="2:10" x14ac:dyDescent="0.25">
      <c r="B15" s="6">
        <v>4</v>
      </c>
      <c r="C15" s="7" t="s">
        <v>23</v>
      </c>
      <c r="D15" s="8" t="s">
        <v>17</v>
      </c>
      <c r="E15" s="8">
        <v>27</v>
      </c>
      <c r="F15" s="8" t="s">
        <v>124</v>
      </c>
      <c r="G15" s="8" t="s">
        <v>124</v>
      </c>
      <c r="H15" s="11"/>
      <c r="I15" s="11"/>
      <c r="J15" s="12">
        <f>(H15+I15)*E15</f>
        <v>0</v>
      </c>
    </row>
    <row r="16" spans="2:10" x14ac:dyDescent="0.25">
      <c r="B16" s="6">
        <v>5</v>
      </c>
      <c r="C16" s="7" t="s">
        <v>24</v>
      </c>
      <c r="D16" s="8" t="s">
        <v>17</v>
      </c>
      <c r="E16" s="8">
        <v>27</v>
      </c>
      <c r="F16" s="8" t="s">
        <v>124</v>
      </c>
      <c r="G16" s="8" t="s">
        <v>124</v>
      </c>
      <c r="H16" s="11"/>
      <c r="I16" s="11"/>
      <c r="J16" s="12">
        <f>(H16+I16)*E16</f>
        <v>0</v>
      </c>
    </row>
    <row r="17" spans="2:10" x14ac:dyDescent="0.25">
      <c r="B17" s="4" t="s">
        <v>5</v>
      </c>
      <c r="C17" s="5" t="s">
        <v>25</v>
      </c>
      <c r="D17" s="5"/>
      <c r="E17" s="5"/>
      <c r="F17" s="5"/>
      <c r="G17" s="5"/>
      <c r="H17" s="13"/>
      <c r="I17" s="13"/>
      <c r="J17" s="13"/>
    </row>
    <row r="18" spans="2:10" ht="24" x14ac:dyDescent="0.25">
      <c r="B18" s="6">
        <v>1</v>
      </c>
      <c r="C18" s="7" t="s">
        <v>26</v>
      </c>
      <c r="D18" s="8" t="s">
        <v>17</v>
      </c>
      <c r="E18" s="8">
        <v>1</v>
      </c>
      <c r="F18" s="8" t="s">
        <v>124</v>
      </c>
      <c r="G18" s="8" t="s">
        <v>124</v>
      </c>
      <c r="H18" s="11"/>
      <c r="I18" s="11"/>
      <c r="J18" s="12">
        <f t="shared" ref="J18:J23" si="0">(H18+I18)*E18</f>
        <v>0</v>
      </c>
    </row>
    <row r="19" spans="2:10" x14ac:dyDescent="0.25">
      <c r="B19" s="6">
        <v>2</v>
      </c>
      <c r="C19" s="7" t="s">
        <v>27</v>
      </c>
      <c r="D19" s="8" t="s">
        <v>17</v>
      </c>
      <c r="E19" s="8">
        <v>21</v>
      </c>
      <c r="F19" s="8" t="s">
        <v>124</v>
      </c>
      <c r="G19" s="8" t="s">
        <v>124</v>
      </c>
      <c r="H19" s="11"/>
      <c r="I19" s="11"/>
      <c r="J19" s="12">
        <f t="shared" si="0"/>
        <v>0</v>
      </c>
    </row>
    <row r="20" spans="2:10" x14ac:dyDescent="0.25">
      <c r="B20" s="6">
        <v>3</v>
      </c>
      <c r="C20" s="7" t="s">
        <v>28</v>
      </c>
      <c r="D20" s="8" t="s">
        <v>17</v>
      </c>
      <c r="E20" s="8">
        <v>2</v>
      </c>
      <c r="F20" s="8" t="s">
        <v>124</v>
      </c>
      <c r="G20" s="8" t="s">
        <v>124</v>
      </c>
      <c r="H20" s="11"/>
      <c r="I20" s="11"/>
      <c r="J20" s="12">
        <f t="shared" si="0"/>
        <v>0</v>
      </c>
    </row>
    <row r="21" spans="2:10" x14ac:dyDescent="0.25">
      <c r="B21" s="6">
        <v>4</v>
      </c>
      <c r="C21" s="7" t="s">
        <v>29</v>
      </c>
      <c r="D21" s="8" t="s">
        <v>17</v>
      </c>
      <c r="E21" s="8">
        <v>2</v>
      </c>
      <c r="F21" s="8" t="s">
        <v>124</v>
      </c>
      <c r="G21" s="8" t="s">
        <v>124</v>
      </c>
      <c r="H21" s="11"/>
      <c r="I21" s="11"/>
      <c r="J21" s="12">
        <f t="shared" si="0"/>
        <v>0</v>
      </c>
    </row>
    <row r="22" spans="2:10" x14ac:dyDescent="0.25">
      <c r="B22" s="6">
        <v>5</v>
      </c>
      <c r="C22" s="7" t="s">
        <v>30</v>
      </c>
      <c r="D22" s="8" t="s">
        <v>17</v>
      </c>
      <c r="E22" s="8">
        <v>1</v>
      </c>
      <c r="F22" s="8" t="s">
        <v>124</v>
      </c>
      <c r="G22" s="8" t="s">
        <v>124</v>
      </c>
      <c r="H22" s="11"/>
      <c r="I22" s="11"/>
      <c r="J22" s="12">
        <f t="shared" si="0"/>
        <v>0</v>
      </c>
    </row>
    <row r="23" spans="2:10" x14ac:dyDescent="0.25">
      <c r="B23" s="6">
        <v>6</v>
      </c>
      <c r="C23" s="7" t="s">
        <v>31</v>
      </c>
      <c r="D23" s="8" t="s">
        <v>17</v>
      </c>
      <c r="E23" s="8">
        <v>1</v>
      </c>
      <c r="F23" s="8" t="s">
        <v>124</v>
      </c>
      <c r="G23" s="8" t="s">
        <v>124</v>
      </c>
      <c r="H23" s="11"/>
      <c r="I23" s="11"/>
      <c r="J23" s="12">
        <f t="shared" si="0"/>
        <v>0</v>
      </c>
    </row>
    <row r="24" spans="2:10" x14ac:dyDescent="0.25">
      <c r="B24" s="4" t="s">
        <v>6</v>
      </c>
      <c r="C24" s="5" t="s">
        <v>32</v>
      </c>
      <c r="D24" s="5"/>
      <c r="E24" s="5"/>
      <c r="F24" s="5"/>
      <c r="G24" s="5"/>
      <c r="H24" s="13"/>
      <c r="I24" s="13"/>
      <c r="J24" s="13"/>
    </row>
    <row r="25" spans="2:10" ht="24" x14ac:dyDescent="0.25">
      <c r="B25" s="6">
        <v>1</v>
      </c>
      <c r="C25" s="7" t="s">
        <v>33</v>
      </c>
      <c r="D25" s="8" t="s">
        <v>17</v>
      </c>
      <c r="E25" s="8">
        <v>1</v>
      </c>
      <c r="F25" s="8" t="s">
        <v>124</v>
      </c>
      <c r="G25" s="8" t="s">
        <v>124</v>
      </c>
      <c r="H25" s="11"/>
      <c r="I25" s="11"/>
      <c r="J25" s="12">
        <f t="shared" ref="J25:J31" si="1">(H25+I25)*E25</f>
        <v>0</v>
      </c>
    </row>
    <row r="26" spans="2:10" ht="36" x14ac:dyDescent="0.25">
      <c r="B26" s="6">
        <v>2</v>
      </c>
      <c r="C26" s="7" t="s">
        <v>34</v>
      </c>
      <c r="D26" s="8" t="s">
        <v>17</v>
      </c>
      <c r="E26" s="8">
        <v>2</v>
      </c>
      <c r="F26" s="8" t="s">
        <v>124</v>
      </c>
      <c r="G26" s="8" t="s">
        <v>124</v>
      </c>
      <c r="H26" s="11"/>
      <c r="I26" s="11"/>
      <c r="J26" s="12">
        <f t="shared" si="1"/>
        <v>0</v>
      </c>
    </row>
    <row r="27" spans="2:10" ht="24" x14ac:dyDescent="0.25">
      <c r="B27" s="6">
        <v>3</v>
      </c>
      <c r="C27" s="7" t="s">
        <v>35</v>
      </c>
      <c r="D27" s="8" t="s">
        <v>17</v>
      </c>
      <c r="E27" s="8">
        <v>2</v>
      </c>
      <c r="F27" s="8" t="s">
        <v>124</v>
      </c>
      <c r="G27" s="8" t="s">
        <v>124</v>
      </c>
      <c r="H27" s="11"/>
      <c r="I27" s="11"/>
      <c r="J27" s="12">
        <f t="shared" si="1"/>
        <v>0</v>
      </c>
    </row>
    <row r="28" spans="2:10" ht="36" x14ac:dyDescent="0.25">
      <c r="B28" s="6">
        <v>4</v>
      </c>
      <c r="C28" s="7" t="s">
        <v>36</v>
      </c>
      <c r="D28" s="8" t="s">
        <v>17</v>
      </c>
      <c r="E28" s="8">
        <v>2</v>
      </c>
      <c r="F28" s="8" t="s">
        <v>124</v>
      </c>
      <c r="G28" s="8" t="s">
        <v>124</v>
      </c>
      <c r="H28" s="11"/>
      <c r="I28" s="11"/>
      <c r="J28" s="12">
        <f t="shared" si="1"/>
        <v>0</v>
      </c>
    </row>
    <row r="29" spans="2:10" ht="36" x14ac:dyDescent="0.25">
      <c r="B29" s="6">
        <v>5</v>
      </c>
      <c r="C29" s="7" t="s">
        <v>37</v>
      </c>
      <c r="D29" s="8" t="s">
        <v>17</v>
      </c>
      <c r="E29" s="8">
        <v>1</v>
      </c>
      <c r="F29" s="8" t="s">
        <v>124</v>
      </c>
      <c r="G29" s="8" t="s">
        <v>124</v>
      </c>
      <c r="H29" s="11"/>
      <c r="I29" s="11"/>
      <c r="J29" s="12">
        <f t="shared" si="1"/>
        <v>0</v>
      </c>
    </row>
    <row r="30" spans="2:10" x14ac:dyDescent="0.25">
      <c r="B30" s="6">
        <v>6</v>
      </c>
      <c r="C30" s="7" t="s">
        <v>38</v>
      </c>
      <c r="D30" s="8" t="s">
        <v>17</v>
      </c>
      <c r="E30" s="8">
        <v>5</v>
      </c>
      <c r="F30" s="8" t="s">
        <v>124</v>
      </c>
      <c r="G30" s="8" t="s">
        <v>124</v>
      </c>
      <c r="H30" s="11"/>
      <c r="I30" s="11"/>
      <c r="J30" s="12">
        <f t="shared" si="1"/>
        <v>0</v>
      </c>
    </row>
    <row r="31" spans="2:10" x14ac:dyDescent="0.25">
      <c r="B31" s="6">
        <v>7</v>
      </c>
      <c r="C31" s="7" t="s">
        <v>39</v>
      </c>
      <c r="D31" s="8" t="s">
        <v>17</v>
      </c>
      <c r="E31" s="8">
        <v>1</v>
      </c>
      <c r="F31" s="8" t="s">
        <v>124</v>
      </c>
      <c r="G31" s="8" t="s">
        <v>124</v>
      </c>
      <c r="H31" s="11"/>
      <c r="I31" s="11"/>
      <c r="J31" s="12">
        <f t="shared" si="1"/>
        <v>0</v>
      </c>
    </row>
    <row r="32" spans="2:10" x14ac:dyDescent="0.25">
      <c r="B32" s="4" t="s">
        <v>40</v>
      </c>
      <c r="C32" s="5" t="s">
        <v>41</v>
      </c>
      <c r="D32" s="5"/>
      <c r="E32" s="5"/>
      <c r="F32" s="5"/>
      <c r="G32" s="5"/>
      <c r="H32" s="13"/>
      <c r="I32" s="13"/>
      <c r="J32" s="13"/>
    </row>
    <row r="33" spans="2:10" ht="36" x14ac:dyDescent="0.25">
      <c r="B33" s="6">
        <v>1</v>
      </c>
      <c r="C33" s="7" t="s">
        <v>42</v>
      </c>
      <c r="D33" s="8" t="s">
        <v>17</v>
      </c>
      <c r="E33" s="8">
        <v>1</v>
      </c>
      <c r="F33" s="8" t="s">
        <v>124</v>
      </c>
      <c r="G33" s="8" t="s">
        <v>124</v>
      </c>
      <c r="H33" s="11"/>
      <c r="I33" s="11"/>
      <c r="J33" s="12">
        <f t="shared" ref="J33:J41" si="2">(H33+I33)*E33</f>
        <v>0</v>
      </c>
    </row>
    <row r="34" spans="2:10" ht="36" x14ac:dyDescent="0.25">
      <c r="B34" s="6">
        <v>2</v>
      </c>
      <c r="C34" s="7" t="s">
        <v>43</v>
      </c>
      <c r="D34" s="8" t="s">
        <v>17</v>
      </c>
      <c r="E34" s="8">
        <v>1</v>
      </c>
      <c r="F34" s="8" t="s">
        <v>124</v>
      </c>
      <c r="G34" s="8" t="s">
        <v>124</v>
      </c>
      <c r="H34" s="11"/>
      <c r="I34" s="11"/>
      <c r="J34" s="12">
        <f t="shared" si="2"/>
        <v>0</v>
      </c>
    </row>
    <row r="35" spans="2:10" ht="24" x14ac:dyDescent="0.25">
      <c r="B35" s="6">
        <v>5</v>
      </c>
      <c r="C35" s="7" t="s">
        <v>44</v>
      </c>
      <c r="D35" s="6" t="s">
        <v>17</v>
      </c>
      <c r="E35" s="8">
        <v>106</v>
      </c>
      <c r="F35" s="8" t="s">
        <v>124</v>
      </c>
      <c r="G35" s="8" t="s">
        <v>124</v>
      </c>
      <c r="H35" s="11"/>
      <c r="I35" s="11"/>
      <c r="J35" s="12">
        <f t="shared" si="2"/>
        <v>0</v>
      </c>
    </row>
    <row r="36" spans="2:10" x14ac:dyDescent="0.25">
      <c r="B36" s="6">
        <v>6</v>
      </c>
      <c r="C36" s="7" t="s">
        <v>45</v>
      </c>
      <c r="D36" s="8" t="s">
        <v>17</v>
      </c>
      <c r="E36" s="8">
        <v>6</v>
      </c>
      <c r="F36" s="8" t="s">
        <v>124</v>
      </c>
      <c r="G36" s="8" t="s">
        <v>124</v>
      </c>
      <c r="H36" s="11"/>
      <c r="I36" s="11"/>
      <c r="J36" s="12">
        <f t="shared" si="2"/>
        <v>0</v>
      </c>
    </row>
    <row r="37" spans="2:10" x14ac:dyDescent="0.25">
      <c r="B37" s="6">
        <v>7</v>
      </c>
      <c r="C37" s="7" t="s">
        <v>46</v>
      </c>
      <c r="D37" s="8" t="s">
        <v>17</v>
      </c>
      <c r="E37" s="8">
        <v>4</v>
      </c>
      <c r="F37" s="8" t="s">
        <v>124</v>
      </c>
      <c r="G37" s="8" t="s">
        <v>124</v>
      </c>
      <c r="H37" s="11"/>
      <c r="I37" s="11"/>
      <c r="J37" s="12">
        <f t="shared" si="2"/>
        <v>0</v>
      </c>
    </row>
    <row r="38" spans="2:10" x14ac:dyDescent="0.25">
      <c r="B38" s="6">
        <v>8</v>
      </c>
      <c r="C38" s="7" t="s">
        <v>47</v>
      </c>
      <c r="D38" s="8" t="s">
        <v>17</v>
      </c>
      <c r="E38" s="8">
        <v>1</v>
      </c>
      <c r="F38" s="8" t="s">
        <v>124</v>
      </c>
      <c r="G38" s="8" t="s">
        <v>124</v>
      </c>
      <c r="H38" s="11"/>
      <c r="I38" s="11"/>
      <c r="J38" s="12">
        <f t="shared" si="2"/>
        <v>0</v>
      </c>
    </row>
    <row r="39" spans="2:10" ht="24" x14ac:dyDescent="0.25">
      <c r="B39" s="6">
        <v>9</v>
      </c>
      <c r="C39" s="7" t="s">
        <v>48</v>
      </c>
      <c r="D39" s="8" t="s">
        <v>17</v>
      </c>
      <c r="E39" s="8">
        <v>2</v>
      </c>
      <c r="F39" s="8" t="s">
        <v>124</v>
      </c>
      <c r="G39" s="8" t="s">
        <v>124</v>
      </c>
      <c r="H39" s="11"/>
      <c r="I39" s="11"/>
      <c r="J39" s="12">
        <f t="shared" si="2"/>
        <v>0</v>
      </c>
    </row>
    <row r="40" spans="2:10" x14ac:dyDescent="0.25">
      <c r="B40" s="6">
        <v>10</v>
      </c>
      <c r="C40" s="7" t="s">
        <v>49</v>
      </c>
      <c r="D40" s="8" t="s">
        <v>17</v>
      </c>
      <c r="E40" s="8">
        <v>2</v>
      </c>
      <c r="F40" s="8" t="s">
        <v>124</v>
      </c>
      <c r="G40" s="8" t="s">
        <v>124</v>
      </c>
      <c r="H40" s="11"/>
      <c r="I40" s="11"/>
      <c r="J40" s="12">
        <f t="shared" si="2"/>
        <v>0</v>
      </c>
    </row>
    <row r="41" spans="2:10" x14ac:dyDescent="0.25">
      <c r="B41" s="6">
        <v>11</v>
      </c>
      <c r="C41" s="7" t="s">
        <v>50</v>
      </c>
      <c r="D41" s="8" t="s">
        <v>17</v>
      </c>
      <c r="E41" s="8">
        <v>1</v>
      </c>
      <c r="F41" s="8" t="s">
        <v>124</v>
      </c>
      <c r="G41" s="8" t="s">
        <v>124</v>
      </c>
      <c r="H41" s="11"/>
      <c r="I41" s="11"/>
      <c r="J41" s="12">
        <f t="shared" si="2"/>
        <v>0</v>
      </c>
    </row>
    <row r="42" spans="2:10" x14ac:dyDescent="0.25">
      <c r="B42" s="4" t="s">
        <v>51</v>
      </c>
      <c r="C42" s="5" t="s">
        <v>52</v>
      </c>
      <c r="D42" s="5"/>
      <c r="E42" s="5"/>
      <c r="F42" s="5"/>
      <c r="G42" s="5"/>
      <c r="H42" s="13"/>
      <c r="I42" s="13"/>
      <c r="J42" s="13"/>
    </row>
    <row r="43" spans="2:10" ht="24" x14ac:dyDescent="0.25">
      <c r="B43" s="6">
        <v>1</v>
      </c>
      <c r="C43" s="7" t="s">
        <v>53</v>
      </c>
      <c r="D43" s="8" t="s">
        <v>17</v>
      </c>
      <c r="E43" s="8">
        <v>1</v>
      </c>
      <c r="F43" s="8" t="s">
        <v>124</v>
      </c>
      <c r="G43" s="8" t="s">
        <v>124</v>
      </c>
      <c r="H43" s="11"/>
      <c r="I43" s="11"/>
      <c r="J43" s="12">
        <f>(H43+I43)*E43</f>
        <v>0</v>
      </c>
    </row>
    <row r="44" spans="2:10" ht="24" x14ac:dyDescent="0.25">
      <c r="B44" s="6">
        <v>2</v>
      </c>
      <c r="C44" s="7" t="s">
        <v>54</v>
      </c>
      <c r="D44" s="8" t="s">
        <v>17</v>
      </c>
      <c r="E44" s="8">
        <v>1</v>
      </c>
      <c r="F44" s="8" t="s">
        <v>124</v>
      </c>
      <c r="G44" s="8" t="s">
        <v>124</v>
      </c>
      <c r="H44" s="11"/>
      <c r="I44" s="11"/>
      <c r="J44" s="12">
        <f>(H44+I44)*E44</f>
        <v>0</v>
      </c>
    </row>
    <row r="45" spans="2:10" x14ac:dyDescent="0.25">
      <c r="B45" s="4"/>
      <c r="C45" s="5" t="s">
        <v>55</v>
      </c>
      <c r="D45" s="4"/>
      <c r="E45" s="4"/>
      <c r="F45" s="4"/>
      <c r="G45" s="4"/>
      <c r="H45" s="14"/>
      <c r="I45" s="14"/>
      <c r="J45" s="14"/>
    </row>
    <row r="46" spans="2:10" x14ac:dyDescent="0.25">
      <c r="B46" s="4" t="s">
        <v>56</v>
      </c>
      <c r="C46" s="5" t="s">
        <v>57</v>
      </c>
      <c r="D46" s="5"/>
      <c r="E46" s="5"/>
      <c r="F46" s="5"/>
      <c r="G46" s="5"/>
      <c r="H46" s="13"/>
      <c r="I46" s="13"/>
      <c r="J46" s="14"/>
    </row>
    <row r="47" spans="2:10" x14ac:dyDescent="0.25">
      <c r="B47" s="6">
        <v>1</v>
      </c>
      <c r="C47" s="7" t="s">
        <v>58</v>
      </c>
      <c r="D47" s="8" t="s">
        <v>17</v>
      </c>
      <c r="E47" s="8">
        <v>2</v>
      </c>
      <c r="F47" s="8" t="s">
        <v>124</v>
      </c>
      <c r="G47" s="8" t="s">
        <v>124</v>
      </c>
      <c r="H47" s="11"/>
      <c r="I47" s="11"/>
      <c r="J47" s="12">
        <f>(H47+I47)*E47</f>
        <v>0</v>
      </c>
    </row>
    <row r="48" spans="2:10" ht="24" x14ac:dyDescent="0.25">
      <c r="B48" s="6">
        <v>2</v>
      </c>
      <c r="C48" s="7" t="s">
        <v>59</v>
      </c>
      <c r="D48" s="8" t="s">
        <v>17</v>
      </c>
      <c r="E48" s="8">
        <v>1</v>
      </c>
      <c r="F48" s="8" t="s">
        <v>124</v>
      </c>
      <c r="G48" s="8" t="s">
        <v>124</v>
      </c>
      <c r="H48" s="11"/>
      <c r="I48" s="11"/>
      <c r="J48" s="12">
        <f>(H48+I48)*E48</f>
        <v>0</v>
      </c>
    </row>
    <row r="49" spans="2:10" ht="24" x14ac:dyDescent="0.25">
      <c r="B49" s="6">
        <v>3</v>
      </c>
      <c r="C49" s="7" t="s">
        <v>60</v>
      </c>
      <c r="D49" s="8" t="s">
        <v>17</v>
      </c>
      <c r="E49" s="8">
        <v>2</v>
      </c>
      <c r="F49" s="8" t="s">
        <v>125</v>
      </c>
      <c r="G49" s="8" t="s">
        <v>125</v>
      </c>
      <c r="H49" s="11"/>
      <c r="I49" s="11"/>
      <c r="J49" s="12">
        <f>(H49+I49)*E49</f>
        <v>0</v>
      </c>
    </row>
    <row r="50" spans="2:10" x14ac:dyDescent="0.25">
      <c r="B50" s="4"/>
      <c r="C50" s="5" t="s">
        <v>61</v>
      </c>
      <c r="D50" s="4"/>
      <c r="E50" s="4"/>
      <c r="F50" s="4"/>
      <c r="G50" s="4"/>
      <c r="H50" s="14"/>
      <c r="I50" s="14"/>
      <c r="J50" s="13"/>
    </row>
    <row r="51" spans="2:10" x14ac:dyDescent="0.25">
      <c r="B51" s="4" t="s">
        <v>62</v>
      </c>
      <c r="C51" s="5" t="s">
        <v>63</v>
      </c>
      <c r="D51" s="5"/>
      <c r="E51" s="5"/>
      <c r="F51" s="5"/>
      <c r="G51" s="5"/>
      <c r="H51" s="13"/>
      <c r="I51" s="13"/>
      <c r="J51" s="13"/>
    </row>
    <row r="52" spans="2:10" ht="24" x14ac:dyDescent="0.25">
      <c r="B52" s="6">
        <v>1</v>
      </c>
      <c r="C52" s="7" t="s">
        <v>64</v>
      </c>
      <c r="D52" s="8" t="s">
        <v>65</v>
      </c>
      <c r="E52" s="8">
        <v>1</v>
      </c>
      <c r="F52" s="8" t="s">
        <v>124</v>
      </c>
      <c r="G52" s="8" t="s">
        <v>124</v>
      </c>
      <c r="H52" s="11"/>
      <c r="I52" s="11"/>
      <c r="J52" s="12">
        <f>(H52+I52)*E52</f>
        <v>0</v>
      </c>
    </row>
    <row r="53" spans="2:10" x14ac:dyDescent="0.25">
      <c r="B53" s="21" t="s">
        <v>66</v>
      </c>
      <c r="C53" s="21"/>
      <c r="D53" s="21"/>
      <c r="E53" s="21"/>
      <c r="F53" s="21"/>
      <c r="G53" s="21"/>
      <c r="H53" s="21"/>
      <c r="I53" s="21"/>
      <c r="J53" s="15">
        <f>SUM(J9:J52)</f>
        <v>0</v>
      </c>
    </row>
    <row r="54" spans="2:10" x14ac:dyDescent="0.25">
      <c r="B54" s="21" t="s">
        <v>67</v>
      </c>
      <c r="C54" s="21"/>
      <c r="D54" s="21"/>
      <c r="E54" s="21"/>
      <c r="F54" s="21"/>
      <c r="G54" s="21"/>
      <c r="H54" s="21"/>
      <c r="I54" s="10">
        <v>0.19</v>
      </c>
      <c r="J54" s="15">
        <f>J53*I54</f>
        <v>0</v>
      </c>
    </row>
    <row r="55" spans="2:10" x14ac:dyDescent="0.25">
      <c r="B55" s="21" t="s">
        <v>68</v>
      </c>
      <c r="C55" s="21"/>
      <c r="D55" s="21"/>
      <c r="E55" s="21"/>
      <c r="F55" s="21"/>
      <c r="G55" s="21"/>
      <c r="H55" s="21"/>
      <c r="I55" s="21"/>
      <c r="J55" s="15">
        <f>J53+J54</f>
        <v>0</v>
      </c>
    </row>
    <row r="56" spans="2:10" x14ac:dyDescent="0.25">
      <c r="J56" s="16"/>
    </row>
    <row r="57" spans="2:10" x14ac:dyDescent="0.25">
      <c r="B57" s="20" t="s">
        <v>7</v>
      </c>
      <c r="C57" s="20"/>
      <c r="D57" s="20"/>
      <c r="E57" s="20"/>
      <c r="F57" s="20"/>
      <c r="G57" s="20"/>
      <c r="H57" s="20"/>
      <c r="I57" s="20"/>
      <c r="J57" s="20"/>
    </row>
    <row r="59" spans="2:10" x14ac:dyDescent="0.25">
      <c r="B59" s="4" t="s">
        <v>0</v>
      </c>
      <c r="C59" s="5" t="s">
        <v>10</v>
      </c>
      <c r="D59" s="4" t="s">
        <v>1</v>
      </c>
      <c r="E59" s="4" t="s">
        <v>2</v>
      </c>
      <c r="F59" s="4" t="s">
        <v>122</v>
      </c>
      <c r="G59" s="4" t="s">
        <v>123</v>
      </c>
      <c r="H59" s="4" t="s">
        <v>11</v>
      </c>
      <c r="I59" s="4" t="s">
        <v>12</v>
      </c>
      <c r="J59" s="4" t="s">
        <v>13</v>
      </c>
    </row>
    <row r="60" spans="2:10" x14ac:dyDescent="0.25">
      <c r="B60" s="4" t="s">
        <v>70</v>
      </c>
      <c r="C60" s="5" t="s">
        <v>71</v>
      </c>
      <c r="D60" s="5"/>
      <c r="E60" s="5"/>
      <c r="F60" s="5"/>
      <c r="G60" s="5"/>
      <c r="H60" s="5"/>
      <c r="I60" s="5"/>
      <c r="J60" s="5"/>
    </row>
    <row r="61" spans="2:10" ht="24" x14ac:dyDescent="0.25">
      <c r="B61" s="6">
        <v>1</v>
      </c>
      <c r="C61" s="7" t="s">
        <v>72</v>
      </c>
      <c r="D61" s="6" t="s">
        <v>17</v>
      </c>
      <c r="E61" s="8">
        <v>26</v>
      </c>
      <c r="F61" s="8" t="s">
        <v>125</v>
      </c>
      <c r="G61" s="8" t="s">
        <v>125</v>
      </c>
      <c r="H61" s="11"/>
      <c r="I61" s="17"/>
      <c r="J61" s="12">
        <f t="shared" ref="J61:J73" si="3">(H61+I61)*E61</f>
        <v>0</v>
      </c>
    </row>
    <row r="62" spans="2:10" x14ac:dyDescent="0.25">
      <c r="B62" s="6">
        <v>2</v>
      </c>
      <c r="C62" s="7" t="s">
        <v>73</v>
      </c>
      <c r="D62" s="6" t="s">
        <v>17</v>
      </c>
      <c r="E62" s="8">
        <v>26</v>
      </c>
      <c r="F62" s="8" t="s">
        <v>125</v>
      </c>
      <c r="G62" s="8" t="s">
        <v>125</v>
      </c>
      <c r="H62" s="11"/>
      <c r="I62" s="17"/>
      <c r="J62" s="12">
        <f t="shared" si="3"/>
        <v>0</v>
      </c>
    </row>
    <row r="63" spans="2:10" ht="24" x14ac:dyDescent="0.25">
      <c r="B63" s="6">
        <v>3</v>
      </c>
      <c r="C63" s="7" t="s">
        <v>74</v>
      </c>
      <c r="D63" s="6" t="s">
        <v>17</v>
      </c>
      <c r="E63" s="8">
        <v>26</v>
      </c>
      <c r="F63" s="8" t="s">
        <v>125</v>
      </c>
      <c r="G63" s="8" t="s">
        <v>125</v>
      </c>
      <c r="H63" s="11"/>
      <c r="I63" s="17"/>
      <c r="J63" s="12">
        <f t="shared" si="3"/>
        <v>0</v>
      </c>
    </row>
    <row r="64" spans="2:10" x14ac:dyDescent="0.25">
      <c r="B64" s="6">
        <v>4</v>
      </c>
      <c r="C64" s="7" t="s">
        <v>75</v>
      </c>
      <c r="D64" s="6" t="s">
        <v>17</v>
      </c>
      <c r="E64" s="8">
        <v>5</v>
      </c>
      <c r="F64" s="8" t="s">
        <v>125</v>
      </c>
      <c r="G64" s="8" t="s">
        <v>125</v>
      </c>
      <c r="H64" s="11"/>
      <c r="I64" s="17"/>
      <c r="J64" s="12">
        <f t="shared" si="3"/>
        <v>0</v>
      </c>
    </row>
    <row r="65" spans="2:10" x14ac:dyDescent="0.25">
      <c r="B65" s="6">
        <v>5</v>
      </c>
      <c r="C65" s="7" t="s">
        <v>76</v>
      </c>
      <c r="D65" s="6" t="s">
        <v>17</v>
      </c>
      <c r="E65" s="8">
        <v>25</v>
      </c>
      <c r="F65" s="8" t="s">
        <v>125</v>
      </c>
      <c r="G65" s="8" t="s">
        <v>125</v>
      </c>
      <c r="H65" s="11"/>
      <c r="I65" s="17"/>
      <c r="J65" s="12">
        <f t="shared" si="3"/>
        <v>0</v>
      </c>
    </row>
    <row r="66" spans="2:10" x14ac:dyDescent="0.25">
      <c r="B66" s="6">
        <v>6</v>
      </c>
      <c r="C66" s="7" t="s">
        <v>77</v>
      </c>
      <c r="D66" s="6" t="s">
        <v>17</v>
      </c>
      <c r="E66" s="8">
        <v>25</v>
      </c>
      <c r="F66" s="8" t="s">
        <v>125</v>
      </c>
      <c r="G66" s="8" t="s">
        <v>125</v>
      </c>
      <c r="H66" s="11"/>
      <c r="I66" s="17"/>
      <c r="J66" s="12">
        <f t="shared" si="3"/>
        <v>0</v>
      </c>
    </row>
    <row r="67" spans="2:10" ht="24" x14ac:dyDescent="0.25">
      <c r="B67" s="6">
        <v>7</v>
      </c>
      <c r="C67" s="7" t="s">
        <v>78</v>
      </c>
      <c r="D67" s="6" t="s">
        <v>79</v>
      </c>
      <c r="E67" s="8">
        <v>6750</v>
      </c>
      <c r="F67" s="8" t="s">
        <v>125</v>
      </c>
      <c r="G67" s="8" t="s">
        <v>125</v>
      </c>
      <c r="H67" s="11"/>
      <c r="I67" s="17"/>
      <c r="J67" s="12">
        <f t="shared" si="3"/>
        <v>0</v>
      </c>
    </row>
    <row r="68" spans="2:10" x14ac:dyDescent="0.25">
      <c r="B68" s="6">
        <v>8</v>
      </c>
      <c r="C68" s="7" t="s">
        <v>80</v>
      </c>
      <c r="D68" s="6" t="s">
        <v>17</v>
      </c>
      <c r="E68" s="8">
        <v>32</v>
      </c>
      <c r="F68" s="8" t="s">
        <v>125</v>
      </c>
      <c r="G68" s="8" t="s">
        <v>125</v>
      </c>
      <c r="H68" s="11"/>
      <c r="I68" s="17"/>
      <c r="J68" s="12">
        <f t="shared" si="3"/>
        <v>0</v>
      </c>
    </row>
    <row r="69" spans="2:10" x14ac:dyDescent="0.25">
      <c r="B69" s="6">
        <v>9</v>
      </c>
      <c r="C69" s="7" t="s">
        <v>81</v>
      </c>
      <c r="D69" s="6" t="s">
        <v>17</v>
      </c>
      <c r="E69" s="8">
        <v>350</v>
      </c>
      <c r="F69" s="8" t="s">
        <v>125</v>
      </c>
      <c r="G69" s="8" t="s">
        <v>125</v>
      </c>
      <c r="H69" s="11"/>
      <c r="I69" s="17"/>
      <c r="J69" s="12">
        <f t="shared" si="3"/>
        <v>0</v>
      </c>
    </row>
    <row r="70" spans="2:10" x14ac:dyDescent="0.25">
      <c r="B70" s="6">
        <v>10</v>
      </c>
      <c r="C70" s="7" t="s">
        <v>82</v>
      </c>
      <c r="D70" s="6" t="s">
        <v>17</v>
      </c>
      <c r="E70" s="8">
        <v>39</v>
      </c>
      <c r="F70" s="8" t="s">
        <v>125</v>
      </c>
      <c r="G70" s="8" t="s">
        <v>125</v>
      </c>
      <c r="H70" s="11"/>
      <c r="I70" s="17"/>
      <c r="J70" s="12">
        <f t="shared" si="3"/>
        <v>0</v>
      </c>
    </row>
    <row r="71" spans="2:10" x14ac:dyDescent="0.25">
      <c r="B71" s="6">
        <v>11</v>
      </c>
      <c r="C71" s="7" t="s">
        <v>83</v>
      </c>
      <c r="D71" s="6" t="s">
        <v>17</v>
      </c>
      <c r="E71" s="8">
        <v>1</v>
      </c>
      <c r="F71" s="8" t="s">
        <v>125</v>
      </c>
      <c r="G71" s="8" t="s">
        <v>125</v>
      </c>
      <c r="H71" s="11"/>
      <c r="I71" s="17"/>
      <c r="J71" s="12">
        <f t="shared" si="3"/>
        <v>0</v>
      </c>
    </row>
    <row r="72" spans="2:10" x14ac:dyDescent="0.25">
      <c r="B72" s="6">
        <v>12</v>
      </c>
      <c r="C72" s="7" t="s">
        <v>84</v>
      </c>
      <c r="D72" s="6" t="s">
        <v>79</v>
      </c>
      <c r="E72" s="8">
        <v>6750</v>
      </c>
      <c r="F72" s="8" t="s">
        <v>125</v>
      </c>
      <c r="G72" s="8" t="s">
        <v>125</v>
      </c>
      <c r="H72" s="11"/>
      <c r="I72" s="17"/>
      <c r="J72" s="12">
        <f t="shared" si="3"/>
        <v>0</v>
      </c>
    </row>
    <row r="73" spans="2:10" ht="48" x14ac:dyDescent="0.25">
      <c r="B73" s="6">
        <v>13</v>
      </c>
      <c r="C73" s="7" t="s">
        <v>85</v>
      </c>
      <c r="D73" s="6" t="s">
        <v>17</v>
      </c>
      <c r="E73" s="8">
        <v>1</v>
      </c>
      <c r="F73" s="8" t="s">
        <v>125</v>
      </c>
      <c r="G73" s="8" t="s">
        <v>125</v>
      </c>
      <c r="H73" s="11"/>
      <c r="I73" s="17"/>
      <c r="J73" s="12">
        <f t="shared" si="3"/>
        <v>0</v>
      </c>
    </row>
    <row r="74" spans="2:10" x14ac:dyDescent="0.25">
      <c r="B74" s="4" t="s">
        <v>86</v>
      </c>
      <c r="C74" s="5" t="s">
        <v>87</v>
      </c>
      <c r="D74" s="5"/>
      <c r="E74" s="5"/>
      <c r="F74" s="5"/>
      <c r="G74" s="5"/>
      <c r="H74" s="18"/>
      <c r="I74" s="18"/>
      <c r="J74" s="18"/>
    </row>
    <row r="75" spans="2:10" x14ac:dyDescent="0.25">
      <c r="B75" s="6">
        <v>1</v>
      </c>
      <c r="C75" s="7" t="s">
        <v>88</v>
      </c>
      <c r="D75" s="6" t="s">
        <v>17</v>
      </c>
      <c r="E75" s="8">
        <v>20</v>
      </c>
      <c r="F75" s="8" t="s">
        <v>125</v>
      </c>
      <c r="G75" s="8" t="s">
        <v>125</v>
      </c>
      <c r="H75" s="11"/>
      <c r="I75" s="17"/>
      <c r="J75" s="12">
        <f t="shared" ref="J75:J85" si="4">(H75+I75)*E75</f>
        <v>0</v>
      </c>
    </row>
    <row r="76" spans="2:10" x14ac:dyDescent="0.25">
      <c r="B76" s="6">
        <v>2</v>
      </c>
      <c r="C76" s="7" t="s">
        <v>89</v>
      </c>
      <c r="D76" s="6" t="s">
        <v>17</v>
      </c>
      <c r="E76" s="8">
        <v>5</v>
      </c>
      <c r="F76" s="8" t="s">
        <v>125</v>
      </c>
      <c r="G76" s="8" t="s">
        <v>125</v>
      </c>
      <c r="H76" s="11"/>
      <c r="I76" s="17"/>
      <c r="J76" s="12">
        <f t="shared" si="4"/>
        <v>0</v>
      </c>
    </row>
    <row r="77" spans="2:10" x14ac:dyDescent="0.25">
      <c r="B77" s="6">
        <v>3</v>
      </c>
      <c r="C77" s="7" t="s">
        <v>90</v>
      </c>
      <c r="D77" s="6" t="s">
        <v>17</v>
      </c>
      <c r="E77" s="8">
        <v>25</v>
      </c>
      <c r="F77" s="8" t="s">
        <v>125</v>
      </c>
      <c r="G77" s="8" t="s">
        <v>125</v>
      </c>
      <c r="H77" s="11"/>
      <c r="I77" s="17"/>
      <c r="J77" s="12">
        <f t="shared" si="4"/>
        <v>0</v>
      </c>
    </row>
    <row r="78" spans="2:10" ht="24" x14ac:dyDescent="0.25">
      <c r="B78" s="6">
        <v>4</v>
      </c>
      <c r="C78" s="7" t="s">
        <v>91</v>
      </c>
      <c r="D78" s="6" t="s">
        <v>17</v>
      </c>
      <c r="E78" s="8">
        <v>1</v>
      </c>
      <c r="F78" s="8" t="s">
        <v>125</v>
      </c>
      <c r="G78" s="8" t="s">
        <v>125</v>
      </c>
      <c r="H78" s="11"/>
      <c r="I78" s="17"/>
      <c r="J78" s="12">
        <f t="shared" si="4"/>
        <v>0</v>
      </c>
    </row>
    <row r="79" spans="2:10" ht="24" x14ac:dyDescent="0.25">
      <c r="B79" s="6">
        <v>5</v>
      </c>
      <c r="C79" s="7" t="s">
        <v>92</v>
      </c>
      <c r="D79" s="6" t="s">
        <v>17</v>
      </c>
      <c r="E79" s="8">
        <v>1</v>
      </c>
      <c r="F79" s="8" t="s">
        <v>125</v>
      </c>
      <c r="G79" s="8" t="s">
        <v>125</v>
      </c>
      <c r="H79" s="11"/>
      <c r="I79" s="17"/>
      <c r="J79" s="12">
        <f t="shared" si="4"/>
        <v>0</v>
      </c>
    </row>
    <row r="80" spans="2:10" ht="24" x14ac:dyDescent="0.25">
      <c r="B80" s="6">
        <v>6</v>
      </c>
      <c r="C80" s="7" t="s">
        <v>93</v>
      </c>
      <c r="D80" s="6" t="s">
        <v>79</v>
      </c>
      <c r="E80" s="8">
        <v>500</v>
      </c>
      <c r="F80" s="8" t="s">
        <v>125</v>
      </c>
      <c r="G80" s="8" t="s">
        <v>125</v>
      </c>
      <c r="H80" s="11"/>
      <c r="I80" s="17"/>
      <c r="J80" s="12">
        <f t="shared" si="4"/>
        <v>0</v>
      </c>
    </row>
    <row r="81" spans="2:10" x14ac:dyDescent="0.25">
      <c r="B81" s="6">
        <v>7</v>
      </c>
      <c r="C81" s="7" t="s">
        <v>94</v>
      </c>
      <c r="D81" s="6" t="s">
        <v>79</v>
      </c>
      <c r="E81" s="8">
        <v>250</v>
      </c>
      <c r="F81" s="8" t="s">
        <v>125</v>
      </c>
      <c r="G81" s="8" t="s">
        <v>125</v>
      </c>
      <c r="H81" s="11"/>
      <c r="I81" s="17"/>
      <c r="J81" s="12">
        <f t="shared" si="4"/>
        <v>0</v>
      </c>
    </row>
    <row r="82" spans="2:10" x14ac:dyDescent="0.25">
      <c r="B82" s="6">
        <v>8</v>
      </c>
      <c r="C82" s="7" t="s">
        <v>95</v>
      </c>
      <c r="D82" s="6" t="s">
        <v>79</v>
      </c>
      <c r="E82" s="8">
        <v>175</v>
      </c>
      <c r="F82" s="8" t="s">
        <v>125</v>
      </c>
      <c r="G82" s="8" t="s">
        <v>125</v>
      </c>
      <c r="H82" s="11"/>
      <c r="I82" s="17"/>
      <c r="J82" s="12">
        <f t="shared" si="4"/>
        <v>0</v>
      </c>
    </row>
    <row r="83" spans="2:10" x14ac:dyDescent="0.25">
      <c r="B83" s="6">
        <v>9</v>
      </c>
      <c r="C83" s="7" t="s">
        <v>96</v>
      </c>
      <c r="D83" s="6" t="s">
        <v>17</v>
      </c>
      <c r="E83" s="8">
        <v>140</v>
      </c>
      <c r="F83" s="8" t="s">
        <v>125</v>
      </c>
      <c r="G83" s="8" t="s">
        <v>125</v>
      </c>
      <c r="H83" s="11"/>
      <c r="I83" s="17"/>
      <c r="J83" s="12">
        <f t="shared" si="4"/>
        <v>0</v>
      </c>
    </row>
    <row r="84" spans="2:10" ht="24" x14ac:dyDescent="0.25">
      <c r="B84" s="6">
        <v>10</v>
      </c>
      <c r="C84" s="7" t="s">
        <v>97</v>
      </c>
      <c r="D84" s="6" t="s">
        <v>79</v>
      </c>
      <c r="E84" s="8">
        <v>210</v>
      </c>
      <c r="F84" s="8" t="s">
        <v>125</v>
      </c>
      <c r="G84" s="8" t="s">
        <v>125</v>
      </c>
      <c r="H84" s="11"/>
      <c r="I84" s="17"/>
      <c r="J84" s="12">
        <f t="shared" si="4"/>
        <v>0</v>
      </c>
    </row>
    <row r="85" spans="2:10" ht="24" x14ac:dyDescent="0.25">
      <c r="B85" s="6">
        <v>11</v>
      </c>
      <c r="C85" s="7" t="s">
        <v>98</v>
      </c>
      <c r="D85" s="6" t="s">
        <v>79</v>
      </c>
      <c r="E85" s="8">
        <v>105</v>
      </c>
      <c r="F85" s="8" t="s">
        <v>125</v>
      </c>
      <c r="G85" s="8" t="s">
        <v>125</v>
      </c>
      <c r="H85" s="11"/>
      <c r="I85" s="17"/>
      <c r="J85" s="12">
        <f t="shared" si="4"/>
        <v>0</v>
      </c>
    </row>
    <row r="86" spans="2:10" x14ac:dyDescent="0.25">
      <c r="B86" s="4" t="s">
        <v>99</v>
      </c>
      <c r="C86" s="5" t="s">
        <v>100</v>
      </c>
      <c r="D86" s="5"/>
      <c r="E86" s="5"/>
      <c r="F86" s="5"/>
      <c r="G86" s="5"/>
      <c r="H86" s="18"/>
      <c r="I86" s="18"/>
      <c r="J86" s="18"/>
    </row>
    <row r="87" spans="2:10" ht="36" x14ac:dyDescent="0.25">
      <c r="B87" s="6">
        <v>1</v>
      </c>
      <c r="C87" s="7" t="s">
        <v>101</v>
      </c>
      <c r="D87" s="6" t="s">
        <v>17</v>
      </c>
      <c r="E87" s="8">
        <v>1</v>
      </c>
      <c r="F87" s="8" t="s">
        <v>125</v>
      </c>
      <c r="G87" s="8" t="s">
        <v>125</v>
      </c>
      <c r="H87" s="11"/>
      <c r="I87" s="17"/>
      <c r="J87" s="12">
        <f t="shared" ref="J87:J103" si="5">(H87+I87)*E87</f>
        <v>0</v>
      </c>
    </row>
    <row r="88" spans="2:10" x14ac:dyDescent="0.25">
      <c r="B88" s="6">
        <v>2</v>
      </c>
      <c r="C88" s="7" t="s">
        <v>102</v>
      </c>
      <c r="D88" s="6" t="s">
        <v>17</v>
      </c>
      <c r="E88" s="8">
        <v>2</v>
      </c>
      <c r="F88" s="8" t="s">
        <v>125</v>
      </c>
      <c r="G88" s="8" t="s">
        <v>125</v>
      </c>
      <c r="H88" s="11"/>
      <c r="I88" s="17"/>
      <c r="J88" s="12">
        <f t="shared" si="5"/>
        <v>0</v>
      </c>
    </row>
    <row r="89" spans="2:10" ht="36" x14ac:dyDescent="0.25">
      <c r="B89" s="6">
        <v>3</v>
      </c>
      <c r="C89" s="7" t="s">
        <v>103</v>
      </c>
      <c r="D89" s="6" t="s">
        <v>17</v>
      </c>
      <c r="E89" s="8">
        <v>1</v>
      </c>
      <c r="F89" s="8" t="s">
        <v>125</v>
      </c>
      <c r="G89" s="8" t="s">
        <v>125</v>
      </c>
      <c r="H89" s="11"/>
      <c r="I89" s="17"/>
      <c r="J89" s="12">
        <f t="shared" si="5"/>
        <v>0</v>
      </c>
    </row>
    <row r="90" spans="2:10" ht="60" x14ac:dyDescent="0.25">
      <c r="B90" s="6">
        <v>4</v>
      </c>
      <c r="C90" s="7" t="s">
        <v>104</v>
      </c>
      <c r="D90" s="7" t="s">
        <v>105</v>
      </c>
      <c r="E90" s="8">
        <v>120</v>
      </c>
      <c r="F90" s="8" t="s">
        <v>125</v>
      </c>
      <c r="G90" s="8" t="s">
        <v>125</v>
      </c>
      <c r="H90" s="11"/>
      <c r="I90" s="17"/>
      <c r="J90" s="12">
        <f t="shared" si="5"/>
        <v>0</v>
      </c>
    </row>
    <row r="91" spans="2:10" ht="48" x14ac:dyDescent="0.25">
      <c r="B91" s="6">
        <v>5</v>
      </c>
      <c r="C91" s="7" t="s">
        <v>106</v>
      </c>
      <c r="D91" s="6" t="s">
        <v>17</v>
      </c>
      <c r="E91" s="8">
        <v>1</v>
      </c>
      <c r="F91" s="8" t="s">
        <v>125</v>
      </c>
      <c r="G91" s="8" t="s">
        <v>125</v>
      </c>
      <c r="H91" s="11"/>
      <c r="I91" s="17"/>
      <c r="J91" s="12">
        <f t="shared" si="5"/>
        <v>0</v>
      </c>
    </row>
    <row r="92" spans="2:10" ht="24" x14ac:dyDescent="0.25">
      <c r="B92" s="6">
        <v>6</v>
      </c>
      <c r="C92" s="7" t="s">
        <v>107</v>
      </c>
      <c r="D92" s="6" t="s">
        <v>79</v>
      </c>
      <c r="E92" s="8">
        <v>25</v>
      </c>
      <c r="F92" s="8" t="s">
        <v>125</v>
      </c>
      <c r="G92" s="8" t="s">
        <v>125</v>
      </c>
      <c r="H92" s="11"/>
      <c r="I92" s="17"/>
      <c r="J92" s="12">
        <f t="shared" si="5"/>
        <v>0</v>
      </c>
    </row>
    <row r="93" spans="2:10" x14ac:dyDescent="0.25">
      <c r="B93" s="6">
        <v>7</v>
      </c>
      <c r="C93" s="7" t="s">
        <v>108</v>
      </c>
      <c r="D93" s="6" t="s">
        <v>79</v>
      </c>
      <c r="E93" s="8">
        <v>24</v>
      </c>
      <c r="F93" s="8" t="s">
        <v>125</v>
      </c>
      <c r="G93" s="8" t="s">
        <v>125</v>
      </c>
      <c r="H93" s="11"/>
      <c r="I93" s="17"/>
      <c r="J93" s="12">
        <f t="shared" si="5"/>
        <v>0</v>
      </c>
    </row>
    <row r="94" spans="2:10" x14ac:dyDescent="0.25">
      <c r="B94" s="6">
        <v>8</v>
      </c>
      <c r="C94" s="7" t="s">
        <v>109</v>
      </c>
      <c r="D94" s="6" t="s">
        <v>79</v>
      </c>
      <c r="E94" s="8">
        <v>18</v>
      </c>
      <c r="F94" s="8" t="s">
        <v>125</v>
      </c>
      <c r="G94" s="8" t="s">
        <v>125</v>
      </c>
      <c r="H94" s="11"/>
      <c r="I94" s="17"/>
      <c r="J94" s="12">
        <f t="shared" si="5"/>
        <v>0</v>
      </c>
    </row>
    <row r="95" spans="2:10" ht="24" x14ac:dyDescent="0.25">
      <c r="B95" s="6">
        <v>9</v>
      </c>
      <c r="C95" s="7" t="s">
        <v>110</v>
      </c>
      <c r="D95" s="6" t="s">
        <v>17</v>
      </c>
      <c r="E95" s="8">
        <v>1</v>
      </c>
      <c r="F95" s="8" t="s">
        <v>125</v>
      </c>
      <c r="G95" s="8" t="s">
        <v>125</v>
      </c>
      <c r="H95" s="11"/>
      <c r="I95" s="17"/>
      <c r="J95" s="12">
        <f t="shared" si="5"/>
        <v>0</v>
      </c>
    </row>
    <row r="96" spans="2:10" ht="24" x14ac:dyDescent="0.25">
      <c r="B96" s="6">
        <v>10</v>
      </c>
      <c r="C96" s="7" t="s">
        <v>111</v>
      </c>
      <c r="D96" s="6" t="s">
        <v>17</v>
      </c>
      <c r="E96" s="8">
        <v>1</v>
      </c>
      <c r="F96" s="8" t="s">
        <v>125</v>
      </c>
      <c r="G96" s="8" t="s">
        <v>125</v>
      </c>
      <c r="H96" s="11"/>
      <c r="I96" s="17"/>
      <c r="J96" s="12">
        <f t="shared" si="5"/>
        <v>0</v>
      </c>
    </row>
    <row r="97" spans="2:10" ht="24" x14ac:dyDescent="0.25">
      <c r="B97" s="6">
        <v>11</v>
      </c>
      <c r="C97" s="7" t="s">
        <v>112</v>
      </c>
      <c r="D97" s="6" t="s">
        <v>17</v>
      </c>
      <c r="E97" s="8">
        <v>16</v>
      </c>
      <c r="F97" s="8" t="s">
        <v>125</v>
      </c>
      <c r="G97" s="8" t="s">
        <v>125</v>
      </c>
      <c r="H97" s="11"/>
      <c r="I97" s="17"/>
      <c r="J97" s="12">
        <f t="shared" si="5"/>
        <v>0</v>
      </c>
    </row>
    <row r="98" spans="2:10" ht="24" x14ac:dyDescent="0.25">
      <c r="B98" s="6">
        <v>12</v>
      </c>
      <c r="C98" s="7" t="s">
        <v>113</v>
      </c>
      <c r="D98" s="6" t="s">
        <v>17</v>
      </c>
      <c r="E98" s="8">
        <v>8</v>
      </c>
      <c r="F98" s="8" t="s">
        <v>125</v>
      </c>
      <c r="G98" s="8" t="s">
        <v>125</v>
      </c>
      <c r="H98" s="11"/>
      <c r="I98" s="17"/>
      <c r="J98" s="12">
        <f t="shared" si="5"/>
        <v>0</v>
      </c>
    </row>
    <row r="99" spans="2:10" x14ac:dyDescent="0.25">
      <c r="B99" s="6">
        <v>13</v>
      </c>
      <c r="C99" s="7" t="s">
        <v>114</v>
      </c>
      <c r="D99" s="6" t="s">
        <v>17</v>
      </c>
      <c r="E99" s="8">
        <v>8</v>
      </c>
      <c r="F99" s="8" t="s">
        <v>125</v>
      </c>
      <c r="G99" s="8" t="s">
        <v>125</v>
      </c>
      <c r="H99" s="11"/>
      <c r="I99" s="17"/>
      <c r="J99" s="12">
        <f t="shared" si="5"/>
        <v>0</v>
      </c>
    </row>
    <row r="100" spans="2:10" x14ac:dyDescent="0.25">
      <c r="B100" s="6">
        <v>14</v>
      </c>
      <c r="C100" s="7" t="s">
        <v>115</v>
      </c>
      <c r="D100" s="6" t="s">
        <v>79</v>
      </c>
      <c r="E100" s="8">
        <v>305</v>
      </c>
      <c r="F100" s="8" t="s">
        <v>125</v>
      </c>
      <c r="G100" s="8" t="s">
        <v>125</v>
      </c>
      <c r="H100" s="11"/>
      <c r="I100" s="17"/>
      <c r="J100" s="12">
        <f t="shared" si="5"/>
        <v>0</v>
      </c>
    </row>
    <row r="101" spans="2:10" x14ac:dyDescent="0.25">
      <c r="B101" s="6">
        <v>15</v>
      </c>
      <c r="C101" s="7" t="s">
        <v>116</v>
      </c>
      <c r="D101" s="6" t="s">
        <v>79</v>
      </c>
      <c r="E101" s="8">
        <v>300</v>
      </c>
      <c r="F101" s="8" t="s">
        <v>125</v>
      </c>
      <c r="G101" s="8" t="s">
        <v>125</v>
      </c>
      <c r="H101" s="11"/>
      <c r="I101" s="17"/>
      <c r="J101" s="12">
        <f t="shared" si="5"/>
        <v>0</v>
      </c>
    </row>
    <row r="102" spans="2:10" x14ac:dyDescent="0.25">
      <c r="B102" s="6">
        <v>16</v>
      </c>
      <c r="C102" s="7" t="s">
        <v>117</v>
      </c>
      <c r="D102" s="6" t="s">
        <v>79</v>
      </c>
      <c r="E102" s="8">
        <v>80</v>
      </c>
      <c r="F102" s="8" t="s">
        <v>125</v>
      </c>
      <c r="G102" s="8" t="s">
        <v>125</v>
      </c>
      <c r="H102" s="11"/>
      <c r="I102" s="17"/>
      <c r="J102" s="12">
        <f t="shared" si="5"/>
        <v>0</v>
      </c>
    </row>
    <row r="103" spans="2:10" x14ac:dyDescent="0.25">
      <c r="B103" s="6">
        <v>17</v>
      </c>
      <c r="C103" s="7" t="s">
        <v>118</v>
      </c>
      <c r="D103" s="6" t="s">
        <v>79</v>
      </c>
      <c r="E103" s="8">
        <v>95</v>
      </c>
      <c r="F103" s="8" t="s">
        <v>125</v>
      </c>
      <c r="G103" s="8" t="s">
        <v>125</v>
      </c>
      <c r="H103" s="11"/>
      <c r="I103" s="17"/>
      <c r="J103" s="12">
        <f t="shared" si="5"/>
        <v>0</v>
      </c>
    </row>
    <row r="104" spans="2:10" ht="15.75" customHeight="1" x14ac:dyDescent="0.25">
      <c r="B104" s="22" t="s">
        <v>66</v>
      </c>
      <c r="C104" s="22"/>
      <c r="D104" s="22"/>
      <c r="E104" s="22"/>
      <c r="F104" s="22"/>
      <c r="G104" s="22"/>
      <c r="H104" s="22"/>
      <c r="I104" s="22"/>
      <c r="J104" s="3">
        <f>SUM(J61:J103)</f>
        <v>0</v>
      </c>
    </row>
    <row r="105" spans="2:10" ht="15.75" customHeight="1" x14ac:dyDescent="0.25">
      <c r="B105" s="22" t="s">
        <v>119</v>
      </c>
      <c r="C105" s="22"/>
      <c r="D105" s="22"/>
      <c r="E105" s="22"/>
      <c r="F105" s="22"/>
      <c r="G105" s="22"/>
      <c r="H105" s="22"/>
      <c r="I105" s="9"/>
      <c r="J105" s="19">
        <f>J104*I105</f>
        <v>0</v>
      </c>
    </row>
    <row r="106" spans="2:10" ht="15.75" customHeight="1" x14ac:dyDescent="0.25">
      <c r="B106" s="22" t="s">
        <v>120</v>
      </c>
      <c r="C106" s="22"/>
      <c r="D106" s="22"/>
      <c r="E106" s="22"/>
      <c r="F106" s="22"/>
      <c r="G106" s="22"/>
      <c r="H106" s="22"/>
      <c r="I106" s="9"/>
      <c r="J106" s="19">
        <f>J104*I106</f>
        <v>0</v>
      </c>
    </row>
    <row r="107" spans="2:10" ht="15.75" customHeight="1" x14ac:dyDescent="0.25">
      <c r="B107" s="22" t="s">
        <v>121</v>
      </c>
      <c r="C107" s="22"/>
      <c r="D107" s="22"/>
      <c r="E107" s="22"/>
      <c r="F107" s="22"/>
      <c r="G107" s="22"/>
      <c r="H107" s="22"/>
      <c r="I107" s="9">
        <v>0.19</v>
      </c>
      <c r="J107" s="19">
        <f>J106*I107</f>
        <v>0</v>
      </c>
    </row>
    <row r="108" spans="2:10" x14ac:dyDescent="0.25">
      <c r="B108" s="22" t="s">
        <v>68</v>
      </c>
      <c r="C108" s="22"/>
      <c r="D108" s="22"/>
      <c r="E108" s="22"/>
      <c r="F108" s="22"/>
      <c r="G108" s="22"/>
      <c r="H108" s="22"/>
      <c r="I108" s="22"/>
      <c r="J108" s="19">
        <f>J104+J105+J106+J107</f>
        <v>0</v>
      </c>
    </row>
  </sheetData>
  <mergeCells count="11">
    <mergeCell ref="B108:I108"/>
    <mergeCell ref="B57:J57"/>
    <mergeCell ref="B104:I104"/>
    <mergeCell ref="B105:H105"/>
    <mergeCell ref="B106:H106"/>
    <mergeCell ref="B107:H107"/>
    <mergeCell ref="B2:J2"/>
    <mergeCell ref="B53:I53"/>
    <mergeCell ref="B54:H54"/>
    <mergeCell ref="B55:I55"/>
    <mergeCell ref="B4:J4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cp:lastPrinted>2017-03-21T12:47:07Z</cp:lastPrinted>
  <dcterms:created xsi:type="dcterms:W3CDTF">2017-01-11T19:03:34Z</dcterms:created>
  <dcterms:modified xsi:type="dcterms:W3CDTF">2017-03-21T12:47:09Z</dcterms:modified>
</cp:coreProperties>
</file>