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9915" windowHeight="11760"/>
  </bookViews>
  <sheets>
    <sheet name="ANEXO 2" sheetId="4" r:id="rId1"/>
  </sheets>
  <definedNames>
    <definedName name="_xlnm.Print_Area" localSheetId="0">'ANEXO 2'!$B$2:$G$157</definedName>
    <definedName name="_xlnm.Print_Titles" localSheetId="0">'ANEXO 2'!$2:$3</definedName>
  </definedNames>
  <calcPr calcId="145621"/>
</workbook>
</file>

<file path=xl/calcChain.xml><?xml version="1.0" encoding="utf-8"?>
<calcChain xmlns="http://schemas.openxmlformats.org/spreadsheetml/2006/main">
  <c r="G149" i="4" l="1"/>
  <c r="G148" i="4"/>
  <c r="G147" i="4"/>
  <c r="G145" i="4"/>
  <c r="G144" i="4"/>
  <c r="G143" i="4"/>
  <c r="G142" i="4"/>
  <c r="G141" i="4"/>
  <c r="G133" i="4"/>
  <c r="G131" i="4"/>
  <c r="G130" i="4"/>
  <c r="G128" i="4"/>
  <c r="G127" i="4"/>
  <c r="G126" i="4"/>
  <c r="G124" i="4"/>
  <c r="G123" i="4"/>
  <c r="G122" i="4"/>
  <c r="G120" i="4"/>
  <c r="G119" i="4"/>
  <c r="G118" i="4"/>
  <c r="G117" i="4"/>
  <c r="G150" i="4" l="1"/>
  <c r="G134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0" i="4"/>
  <c r="G79" i="4"/>
  <c r="G77" i="4"/>
  <c r="G76" i="4"/>
  <c r="G75" i="4"/>
  <c r="G74" i="4"/>
  <c r="G73" i="4"/>
  <c r="G60" i="4"/>
  <c r="G59" i="4"/>
  <c r="G58" i="4"/>
  <c r="G57" i="4"/>
  <c r="G56" i="4"/>
  <c r="G55" i="4"/>
  <c r="G54" i="4"/>
  <c r="G53" i="4"/>
  <c r="G52" i="4"/>
  <c r="G51" i="4"/>
  <c r="G50" i="4"/>
  <c r="G48" i="4"/>
  <c r="G47" i="4"/>
  <c r="G46" i="4"/>
  <c r="G45" i="4"/>
  <c r="G44" i="4"/>
  <c r="G43" i="4"/>
  <c r="G41" i="4"/>
  <c r="G40" i="4"/>
  <c r="G39" i="4"/>
  <c r="G38" i="4"/>
  <c r="G37" i="4"/>
  <c r="G29" i="4"/>
  <c r="G28" i="4"/>
  <c r="G27" i="4"/>
  <c r="G25" i="4"/>
  <c r="G24" i="4"/>
  <c r="G23" i="4"/>
  <c r="G22" i="4"/>
  <c r="G21" i="4"/>
  <c r="G20" i="4"/>
  <c r="G18" i="4"/>
  <c r="G17" i="4"/>
  <c r="G16" i="4"/>
  <c r="G14" i="4"/>
  <c r="G13" i="4"/>
  <c r="G12" i="4"/>
  <c r="G11" i="4"/>
  <c r="G10" i="4"/>
  <c r="G9" i="4"/>
  <c r="G81" i="4" l="1"/>
  <c r="G82" i="4" s="1"/>
  <c r="G106" i="4"/>
  <c r="G61" i="4"/>
  <c r="G63" i="4" s="1"/>
  <c r="G64" i="4" s="1"/>
  <c r="G30" i="4"/>
  <c r="G31" i="4" s="1"/>
  <c r="G32" i="4" s="1"/>
  <c r="G83" i="4" l="1"/>
  <c r="G107" i="4"/>
  <c r="G108" i="4"/>
  <c r="G109" i="4" s="1"/>
  <c r="G62" i="4"/>
  <c r="G65" i="4" s="1"/>
  <c r="G110" i="4" l="1"/>
  <c r="G151" i="4"/>
  <c r="G152" i="4"/>
  <c r="G153" i="4" s="1"/>
  <c r="G135" i="4"/>
  <c r="G136" i="4" s="1"/>
  <c r="G154" i="4" l="1"/>
  <c r="G157" i="4" s="1"/>
</calcChain>
</file>

<file path=xl/sharedStrings.xml><?xml version="1.0" encoding="utf-8"?>
<sst xmlns="http://schemas.openxmlformats.org/spreadsheetml/2006/main" count="278" uniqueCount="130">
  <si>
    <t>EQUIPOS Y COMPONENTES</t>
  </si>
  <si>
    <t>ITEM</t>
  </si>
  <si>
    <t>DESCRIPCION</t>
  </si>
  <si>
    <t>UND</t>
  </si>
  <si>
    <t>A</t>
  </si>
  <si>
    <t>CÁMARA TIPO DOMO</t>
  </si>
  <si>
    <t>UN</t>
  </si>
  <si>
    <t>CÁMARA TIPO DOMO CON CUATRO LENTES</t>
  </si>
  <si>
    <t>CÁMARA FIJA (TIPO BULLET)</t>
  </si>
  <si>
    <t>BRAZO PARA CÁMARA DOMO DE 1.5 MTS</t>
  </si>
  <si>
    <t>CÁMARA FIJA PARA INTERIORES CON MICRÓFONO INCORPORADO</t>
  </si>
  <si>
    <t>B</t>
  </si>
  <si>
    <t>LICENCIA CÁMARA.</t>
  </si>
  <si>
    <t>LICENCIA FAILOVER.</t>
  </si>
  <si>
    <t>LICENCIA MANTENIMIENTO 1MES X CÁMARA.</t>
  </si>
  <si>
    <t>MES-CAM</t>
  </si>
  <si>
    <t>C</t>
  </si>
  <si>
    <t xml:space="preserve">RADIO PUNTO A PUNTO DE 300 MBPS CON ANTENA EXTERNA 28. INCLUYE PROTECCIONES DE DATOS Y REDCARE DE 1 AÑO. REF 2KR4-T5X-SYS, 2KR4-LIC-UL , RCPSP-2000-12, APD-DB-05-3ft-02. </t>
  </si>
  <si>
    <t>UPS ON LINE MONOFÁSICA 3 KVA TIPO RACK, INCLUYE TRANSFERENCIA MANUAL.</t>
  </si>
  <si>
    <t>BANCO DE BATERÍAS PARA UPS.</t>
  </si>
  <si>
    <t>TRANSFORMADOR DE AISLAMIENTO MONOFÁSICO DE 3KVA.</t>
  </si>
  <si>
    <t>D</t>
  </si>
  <si>
    <t>SERVIDOR ARCHIVER DE 12 TB.</t>
  </si>
  <si>
    <t>WORKSTATION PARA MONITOREO DE CÁMARAS, INCLUYE MONITO DE 22".</t>
  </si>
  <si>
    <t>MULTITOMA VERTICAL INDUSTRIAL DE 20 PUNTOS PARA RACK SÍES.</t>
  </si>
  <si>
    <t>E</t>
  </si>
  <si>
    <t xml:space="preserve">OBRA CIVIL E INFRAESTRUCTURA ASOCIADA </t>
  </si>
  <si>
    <t>F</t>
  </si>
  <si>
    <t>CANALIZACIÓN PARA FIBRA ÓPTICA Y RED ELÉCTRICA CON 2 TUBOS DE 2" EN ZONA VERDE NO INCLUYE REPOSICIÓN DE GRAMA</t>
  </si>
  <si>
    <t>ML</t>
  </si>
  <si>
    <t>CANALIZACIÓN PARA FIBRA ÓPTICA Y RED ELÉCTRICA CON 2 TUBOS DE 2" EN TERRENO DURO</t>
  </si>
  <si>
    <t>CAJA PARA CANALIZACIÓN CON TORNILLOS DE SEGURIDAD 50X50</t>
  </si>
  <si>
    <t>CAJA PARA CANALIZACIÓN CON TORNILLOS DE SEGURIDAD 30X30</t>
  </si>
  <si>
    <t>POSTE METÁLICO DE 6 MTS</t>
  </si>
  <si>
    <t>G</t>
  </si>
  <si>
    <t>CABLE DE COBRE THHN/THWN 90°C Cu 6AWG(B) 600V</t>
  </si>
  <si>
    <t>TABLERO REGULADO 12 CIRCUITOS. INCLUYE 5 BREAKERS Y TOTALIZADOR</t>
  </si>
  <si>
    <t>CABLE ENCAUCHETADO 3X10</t>
  </si>
  <si>
    <t>TUBERÍA EMT 3/4"</t>
  </si>
  <si>
    <t>CABLE COBRE DESNUDO AWG 4/0</t>
  </si>
  <si>
    <t>SOLDADURA EXOTÉRMICA TIPO 2 EN T, CARGA FUNDENTE 150G.</t>
  </si>
  <si>
    <t>H</t>
  </si>
  <si>
    <t>CABLE F.O. ARMADA 24H MM 50/125 OM3</t>
  </si>
  <si>
    <t>MUFLA DE 24 HILOS ADSS SUMERGIBLE</t>
  </si>
  <si>
    <t>MARQUILLAS PARA FIBRA ÓPTICA</t>
  </si>
  <si>
    <t>CAJAS OB, INCLUYE PIGTAIL</t>
  </si>
  <si>
    <t>ODF FRONTAL PARA RACK</t>
  </si>
  <si>
    <t>PATCHCORD DE FIBRA ÓPTICA DE 3M</t>
  </si>
  <si>
    <t>RACK DE 28 RU (ALTURA 1MTS)  INCLUYE BANDEJA, MULTITOMA PATCH PANEL UTP</t>
  </si>
  <si>
    <t xml:space="preserve">PATCH CORD UTP CAT 6A 3FT (90 CM) </t>
  </si>
  <si>
    <t>CANALETA METÁLICA 12 x 5 CON DIVISIÓN</t>
  </si>
  <si>
    <t>CABLE STP CAT 6</t>
  </si>
  <si>
    <t>CABLE UTP CAT 6 EXTERIOR Y/O INTERIOR.</t>
  </si>
  <si>
    <t>GL</t>
  </si>
  <si>
    <t>MÁSTIL PARA RADIO</t>
  </si>
  <si>
    <t xml:space="preserve">INSTALACIÓN DE METRO LINEAL DE FIBRA ÓPTICA. </t>
  </si>
  <si>
    <t>CONECTORIZACION DE FIBRA ÓPTICA.</t>
  </si>
  <si>
    <t>MINIGIBIC PARA FIBRA ÓPTICA.</t>
  </si>
  <si>
    <t>CORONA ANTIESCALATORIA Y LETRERO DE PRECAUCIÓN.</t>
  </si>
  <si>
    <t>SISTEMA DE PUESTA A TIERRA.</t>
  </si>
  <si>
    <t>CABLE UTP 6A EXTERIOR Y/O INTERIOR.</t>
  </si>
  <si>
    <t>CABLE ENCAUCHETADO 3X12.</t>
  </si>
  <si>
    <t>CANALIZACIÓN EN ZONA VERDE.</t>
  </si>
  <si>
    <t>CANALIZACIÓN EN TERRENO DURO O ASFALTO.</t>
  </si>
  <si>
    <t>CAJA DE ENERGÍA 50x50 NORMA EPM.</t>
  </si>
  <si>
    <t>BAJANTE.</t>
  </si>
  <si>
    <t>VALOR UNITARIO</t>
  </si>
  <si>
    <t>VALOR PARCIAL</t>
  </si>
  <si>
    <t>SUBTOTAL</t>
  </si>
  <si>
    <t>IVA</t>
  </si>
  <si>
    <t>TOTAL</t>
  </si>
  <si>
    <t>U</t>
  </si>
  <si>
    <t>IVA SOBRE U</t>
  </si>
  <si>
    <t xml:space="preserve">GABINETE DE POSTE TIPO INTEMPERIE DE 50X40X20 PARA MONTAJE EN POSTE CON ELEMENTOS PASIVOS INTERNOS. INCLUYE TRANSFORMADOR DE AISLAMIENTO, SISTEMA DE DETECCIÓN DE AUSENCIA DE ENERGÍA TIPO RELEVO. </t>
  </si>
  <si>
    <t xml:space="preserve">GABINETE DE POSTE TIPO INTEMPERIE DE 60X60X50 PARA MONTAJE EN POSTE CON ELEMENTOS PASIVOS INTERNOS. INCLUYE TRANSFORMADOR DE AISLAMIENTO, SISTEMA DE DETECCIÓN DE AUSENCIA DE ENERGÍA TIPO RELEVO. </t>
  </si>
  <si>
    <t xml:space="preserve">INFRAESTRUCTURA PARA INSTALACIÓN DE SECTOR CONTROLLER EN NODO </t>
  </si>
  <si>
    <t>SWITCH DE DATOS CISCO PARA RED DE VIDEO DE  12 PUERTOS SFP, INCLUYE 6 TRANCEIVER SFP.</t>
  </si>
  <si>
    <t>SWITCH DE DATOS CISCO PARA RED DE VIDEO DE 8 PUERTOS RJ45 Y 2 SFP. INCLUYE 2 TRANCEIVER SFP.</t>
  </si>
  <si>
    <t>CANT</t>
  </si>
  <si>
    <t>BRAZO PARA CÁMARA DOMO DE 2.5 MTS</t>
  </si>
  <si>
    <t>ANEXO 2 - FORMULARIO DE PRECIOS</t>
  </si>
  <si>
    <t>SUBPROYECTO PARQUES DEL RIO</t>
  </si>
  <si>
    <t>SUBPROYECTO PUENTE MADRE LAURA</t>
  </si>
  <si>
    <t>CÁMARA TIPO DOMO.</t>
  </si>
  <si>
    <t>CÁMARA TIPO DOMO CON CUATRO LENTES.</t>
  </si>
  <si>
    <t>EQUIPO DE TRANSMISIÓN MICROONDAS (VIDEO Y CONTROL) CON ANTENA EXTERNA Y ACCESORIOS PARA INSTALACIÓN Y PUESTA EN SERVICIO.</t>
  </si>
  <si>
    <t>SECTOR CONTROLLER, INCLUYE LICENCIA, CABLES, INYECTOR POE Y PROTECCIONES.</t>
  </si>
  <si>
    <t>UPS 1KVA ONLINE.</t>
  </si>
  <si>
    <t>POSTE EN CONCRETO 16 MTS</t>
  </si>
  <si>
    <t>POSTE EN CONCRETO 14 MTS.</t>
  </si>
  <si>
    <t>POSTE DE FIBRA DE 12 MTS.</t>
  </si>
  <si>
    <t>POSTE DE FIBRA DE 14 MTS.</t>
  </si>
  <si>
    <t>POSTE DE FIBRA DE 16 MTS.</t>
  </si>
  <si>
    <t>SUBPROYECTO TRASLADOS CAMARAS</t>
  </si>
  <si>
    <t>DESMONTE DE BRAZO Y CÁMARA</t>
  </si>
  <si>
    <t>DESMONTE DE RADIO ENLACE Y ANTENA</t>
  </si>
  <si>
    <t>DESMONTE DE GABINETE Y EQUIPOS ACTIVOS. (INCLUYE GABINETE, SWICHT, UPS Y DEMAS ASOCIADOS)</t>
  </si>
  <si>
    <t>RETIRO DE ACOMETIDA ELECTRICA E INFRAESTRUCTURA ANTERIOR.</t>
  </si>
  <si>
    <t>TRASLADO DE EQUIPOS E INFRAESTRUCTURA</t>
  </si>
  <si>
    <t>TRASLADO DE BRAZO Y CÁMARA HASTA PUNTO DE UBICACIÓN FINAL</t>
  </si>
  <si>
    <t>TRASLADO DE RADIO ENLACE Y ANTENA HASTA PUNTO DE UBICACIÓN FINAL</t>
  </si>
  <si>
    <t>TRASLADO DE GABINETE Y EQUIPOS ACTIVOS HASTA PUNTO DE UBICACIÓN FINAL</t>
  </si>
  <si>
    <t xml:space="preserve">INSTALACION DE EQUIPOS Y COMPONENTES ASOCIADOS </t>
  </si>
  <si>
    <t>INSTALACION DE INFRAESTRUCTURA PARA LA CONEXIÓN DEL PUNTO NUEVO, INCLUYE BAJANTE: INCLUYE EL SUMINISTRO DEL CABLEADO, INFRAESTRUCTURA, ACOMETIDA ELECTRICA Y DEMAS ASOCIADOS X PUNTO DE CAMARA</t>
  </si>
  <si>
    <t>INSTALACION DE BRAZO Y CÁMARA</t>
  </si>
  <si>
    <t>INSTALACION DE RADIO ENLACE Y ANTENA</t>
  </si>
  <si>
    <t>CONFIGURACION DE LA PLATAFORMA DE VIDEO</t>
  </si>
  <si>
    <t>ALINEACION DE RADIO ENLACE EN NUEVA UBICACIÓN</t>
  </si>
  <si>
    <t>CONFIGURACION DE EQUIPOS DE TELECOMUNICACIONES</t>
  </si>
  <si>
    <t>CANALIZACION EN ZONA DURA / BLANDA</t>
  </si>
  <si>
    <t>CANALIZACION EN ZONA VERDE. INCLUYE MANO DE OBRA, MATERIALES, EQUIPOS Y TODO LO NECESARIO PARA LA NORMALIZACIÓN DE LO INTERVENIDO</t>
  </si>
  <si>
    <t>CANALIZACION EN ZONA DE ANDEN.  INCLUYE MANO DE OBRA, MATERIALES, EQUIPOS Y TODO LO NECESARIO PARA LA NORMALIZACIÓN DE LO INTERVENIDO</t>
  </si>
  <si>
    <t>CANALIZACION EN ASFALTO.  INCLUYE MANO DE OBRA, MATERIALES, EQUIPOS Y TODO LO NECESARIO PARA LA NORMALIZACIÓN DE LO INTERVENIDO</t>
  </si>
  <si>
    <t>ESTUDIOS Y DISEÑOS PARA PERMISOS DE INTERVENCIÓN</t>
  </si>
  <si>
    <t xml:space="preserve">ESTUDIOS, DISEÑOS Y ACOMPAÑAMIENTO PREVIO PARA LOS TRAMITES DE LOS PERMISOS DE INTERVENCIÓN EN ESPACIO PUBLICO PARA EL HINCADO DE LOS POSTES </t>
  </si>
  <si>
    <t>POSTE EN CONCRETO 16 MTS.</t>
  </si>
  <si>
    <t>SUMINISTRO E INSTALACION DE LOS POSTES</t>
  </si>
  <si>
    <t>SUMINISTRO E INSTALACION EQUIPOS VIDEO</t>
  </si>
  <si>
    <t>SUMINISTRO E INSTALACION LICENCIAMIENTO SISTEMA DE VIDEO</t>
  </si>
  <si>
    <t>SUMINISTRO E INSTALACION EQUIPOS TELECOMUNICACIONES</t>
  </si>
  <si>
    <t>SUMINISTRO E INSTALACION SERVIDORES Y ALMACENAMIENTO</t>
  </si>
  <si>
    <t>SUMINISTRO E INSTALACION OBRA CIVIL</t>
  </si>
  <si>
    <t>SUMINISTRO E INSTALACION RED ELÉCTRICA</t>
  </si>
  <si>
    <t>SUMINISTRO E INSTALACION RED DE FIBRA ÓPTICA</t>
  </si>
  <si>
    <t>SUMINISTRO E INSTALACION EQUIPOS</t>
  </si>
  <si>
    <t>SUMINISTRO E INSTALACION COMPONENTES ADICIONALES</t>
  </si>
  <si>
    <t>SUMINISTRO E INSTALACION OBRA CIVIL Y REDES</t>
  </si>
  <si>
    <t xml:space="preserve">DESMONTE DE EQUIPOS Y COMPONENTES ASOCIADOS  </t>
  </si>
  <si>
    <t xml:space="preserve">TOTAL PROYECTO </t>
  </si>
  <si>
    <t>INSTALACION DE GABINETE Y EQUIPOS ACTIVOS (INCLUYE GABINETE, SWICHT, UPS Y DEMAS ASOCIADOS)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</si>
</sst>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\ * #,##0.00_);_(&quot;$&quot;\ * \(#,##0.00\);_(&quot;$&quot;\ * &quot;-&quot;??_);_(@_)"/>
    <numFmt numFmtId="164" formatCode="_-* #,##0.00\ &quot;€&quot;_-;\-* #,##0.00\ &quot;€&quot;_-;_-* &quot;-&quot;??\ &quot;€&quot;_-;_-@_-"/>
    <numFmt numFmtId="165" formatCode="_-[$$-240A]\ * #,##0_ ;_-[$$-240A]\ * \-#,##0\ ;_-[$$-240A]\ * &quot;-&quot;??_ ;_-@_ "/>
    <numFmt numFmtId="166" formatCode="_(&quot;$&quot;\ * #,##0_);_(&quot;$&quot;\ * \(#,##0\);_(&quot;$&quot;\ 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"/>
      <name val="Calibri"/>
      <family val="2"/>
      <scheme val="minor"/>
    </font>
    <font>
      <b/>
      <sz val="9"/>
      <name val="Calibri"/>
      <family val="2"/>
      <scheme val="minor"/>
    </font>
    <font>
      <sz val="10"/>
      <color indexed="8"/>
      <name val="MS Sans Serif"/>
      <family val="2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165" fontId="3" fillId="4" borderId="1" xfId="2" applyNumberFormat="1" applyFont="1" applyFill="1" applyBorder="1" applyAlignment="1" applyProtection="1">
      <alignment horizontal="center" vertical="center" wrapText="1"/>
      <protection locked="0"/>
    </xf>
    <xf numFmtId="9" fontId="4" fillId="4" borderId="1" xfId="3" applyFont="1" applyFill="1" applyBorder="1" applyAlignment="1">
      <alignment horizontal="center" vertical="center" wrapText="1"/>
    </xf>
    <xf numFmtId="9" fontId="4" fillId="4" borderId="1" xfId="1" applyFont="1" applyFill="1" applyBorder="1" applyAlignment="1">
      <alignment horizontal="center" vertical="center" wrapText="1"/>
    </xf>
    <xf numFmtId="165" fontId="4" fillId="4" borderId="1" xfId="2" applyNumberFormat="1" applyFont="1" applyFill="1" applyBorder="1" applyAlignment="1">
      <alignment horizontal="center" vertical="center" wrapText="1"/>
    </xf>
    <xf numFmtId="3" fontId="3" fillId="4" borderId="1" xfId="4" applyNumberFormat="1" applyFont="1" applyFill="1" applyBorder="1" applyAlignment="1" applyProtection="1">
      <alignment horizontal="center" vertical="center" wrapText="1"/>
    </xf>
    <xf numFmtId="3" fontId="3" fillId="4" borderId="1" xfId="4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5" applyFont="1" applyFill="1" applyBorder="1" applyAlignment="1">
      <alignment horizontal="center" vertical="center" wrapText="1"/>
    </xf>
    <xf numFmtId="0" fontId="6" fillId="0" borderId="1" xfId="5" applyFont="1" applyFill="1" applyBorder="1" applyAlignment="1">
      <alignment horizontal="center" vertical="center" wrapText="1"/>
    </xf>
    <xf numFmtId="0" fontId="6" fillId="0" borderId="1" xfId="5" applyFont="1" applyFill="1" applyBorder="1" applyAlignment="1">
      <alignment horizontal="left" vertical="center" wrapText="1"/>
    </xf>
    <xf numFmtId="0" fontId="7" fillId="5" borderId="1" xfId="5" applyFont="1" applyFill="1" applyBorder="1" applyAlignment="1">
      <alignment horizontal="left" vertical="center" wrapText="1"/>
    </xf>
    <xf numFmtId="0" fontId="6" fillId="5" borderId="1" xfId="5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justify" vertical="center" wrapText="1"/>
    </xf>
    <xf numFmtId="3" fontId="7" fillId="0" borderId="1" xfId="0" applyNumberFormat="1" applyFont="1" applyBorder="1" applyAlignment="1">
      <alignment horizontal="center" vertical="center"/>
    </xf>
    <xf numFmtId="166" fontId="3" fillId="4" borderId="1" xfId="6" applyNumberFormat="1" applyFont="1" applyFill="1" applyBorder="1" applyAlignment="1" applyProtection="1">
      <alignment horizontal="center" vertical="center" wrapText="1"/>
      <protection locked="0"/>
    </xf>
    <xf numFmtId="166" fontId="4" fillId="4" borderId="1" xfId="6" applyNumberFormat="1" applyFont="1" applyFill="1" applyBorder="1" applyAlignment="1">
      <alignment horizontal="center" vertical="center" wrapText="1"/>
    </xf>
    <xf numFmtId="0" fontId="4" fillId="4" borderId="2" xfId="5" applyFont="1" applyFill="1" applyBorder="1" applyAlignment="1">
      <alignment horizontal="center" vertical="center" wrapText="1"/>
    </xf>
    <xf numFmtId="0" fontId="4" fillId="4" borderId="3" xfId="5" applyFont="1" applyFill="1" applyBorder="1" applyAlignment="1">
      <alignment horizontal="center" vertical="center" wrapText="1"/>
    </xf>
    <xf numFmtId="0" fontId="4" fillId="4" borderId="4" xfId="5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 vertical="center"/>
    </xf>
    <xf numFmtId="166" fontId="7" fillId="0" borderId="0" xfId="6" applyNumberFormat="1" applyFont="1"/>
    <xf numFmtId="0" fontId="10" fillId="4" borderId="1" xfId="0" applyFont="1" applyFill="1" applyBorder="1" applyAlignment="1">
      <alignment horizontal="center" vertical="center" wrapText="1"/>
    </xf>
    <xf numFmtId="166" fontId="7" fillId="4" borderId="1" xfId="6" applyNumberFormat="1" applyFont="1" applyFill="1" applyBorder="1"/>
    <xf numFmtId="166" fontId="7" fillId="0" borderId="1" xfId="6" applyNumberFormat="1" applyFont="1" applyBorder="1"/>
    <xf numFmtId="0" fontId="10" fillId="0" borderId="1" xfId="0" applyFont="1" applyFill="1" applyBorder="1" applyAlignment="1">
      <alignment horizontal="justify" vertical="center" wrapText="1"/>
    </xf>
    <xf numFmtId="0" fontId="7" fillId="4" borderId="1" xfId="0" applyFont="1" applyFill="1" applyBorder="1"/>
    <xf numFmtId="166" fontId="12" fillId="4" borderId="1" xfId="6" applyNumberFormat="1" applyFont="1" applyFill="1" applyBorder="1"/>
    <xf numFmtId="0" fontId="4" fillId="4" borderId="1" xfId="5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166" fontId="7" fillId="0" borderId="1" xfId="6" applyNumberFormat="1" applyFont="1" applyBorder="1" applyAlignment="1">
      <alignment vertical="center"/>
    </xf>
    <xf numFmtId="0" fontId="7" fillId="4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165" fontId="4" fillId="4" borderId="1" xfId="2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2" fillId="4" borderId="1" xfId="0" applyFont="1" applyFill="1" applyBorder="1" applyAlignment="1">
      <alignment horizontal="center"/>
    </xf>
  </cellXfs>
  <cellStyles count="7">
    <cellStyle name="Moneda" xfId="6" builtinId="4"/>
    <cellStyle name="Moneda 2" xfId="2"/>
    <cellStyle name="Normal" xfId="0" builtinId="0"/>
    <cellStyle name="Normal 6" xfId="5"/>
    <cellStyle name="Normal_alcatel basica" xfId="4"/>
    <cellStyle name="Porcentaje" xfId="1" builtinId="5"/>
    <cellStyle name="Porcentaj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157"/>
  <sheetViews>
    <sheetView tabSelected="1" zoomScaleNormal="100" workbookViewId="0">
      <selection activeCell="C51" sqref="C51"/>
    </sheetView>
  </sheetViews>
  <sheetFormatPr baseColWidth="10" defaultRowHeight="12" x14ac:dyDescent="0.2"/>
  <cols>
    <col min="1" max="1" width="2.42578125" style="28" customWidth="1"/>
    <col min="2" max="2" width="6.42578125" style="28" customWidth="1"/>
    <col min="3" max="3" width="59.85546875" style="28" customWidth="1"/>
    <col min="4" max="4" width="8.42578125" style="29" bestFit="1" customWidth="1"/>
    <col min="5" max="5" width="6.42578125" style="28" customWidth="1"/>
    <col min="6" max="7" width="14.5703125" style="30" customWidth="1"/>
    <col min="8" max="16384" width="11.42578125" style="28"/>
  </cols>
  <sheetData>
    <row r="2" spans="2:7" ht="15" x14ac:dyDescent="0.25">
      <c r="B2" s="45" t="s">
        <v>80</v>
      </c>
      <c r="C2" s="45"/>
      <c r="D2" s="45"/>
      <c r="E2" s="45"/>
      <c r="F2" s="45"/>
      <c r="G2" s="45"/>
    </row>
    <row r="4" spans="2:7" ht="15" x14ac:dyDescent="0.25">
      <c r="B4" s="46" t="s">
        <v>81</v>
      </c>
      <c r="C4" s="46"/>
      <c r="D4" s="46"/>
      <c r="E4" s="46"/>
      <c r="F4" s="46"/>
      <c r="G4" s="46"/>
    </row>
    <row r="6" spans="2:7" x14ac:dyDescent="0.2">
      <c r="B6" s="43" t="s">
        <v>0</v>
      </c>
      <c r="C6" s="43"/>
      <c r="D6" s="43"/>
      <c r="E6" s="43"/>
      <c r="F6" s="43"/>
      <c r="G6" s="43"/>
    </row>
    <row r="7" spans="2:7" x14ac:dyDescent="0.2">
      <c r="B7" s="5" t="s">
        <v>1</v>
      </c>
      <c r="C7" s="5" t="s">
        <v>2</v>
      </c>
      <c r="D7" s="6" t="s">
        <v>3</v>
      </c>
      <c r="E7" s="6" t="s">
        <v>78</v>
      </c>
      <c r="F7" s="1" t="s">
        <v>66</v>
      </c>
      <c r="G7" s="1" t="s">
        <v>67</v>
      </c>
    </row>
    <row r="8" spans="2:7" x14ac:dyDescent="0.2">
      <c r="B8" s="13" t="s">
        <v>4</v>
      </c>
      <c r="C8" s="12" t="s">
        <v>117</v>
      </c>
      <c r="D8" s="31"/>
      <c r="E8" s="14"/>
      <c r="F8" s="32"/>
      <c r="G8" s="32"/>
    </row>
    <row r="9" spans="2:7" x14ac:dyDescent="0.2">
      <c r="B9" s="15">
        <v>1</v>
      </c>
      <c r="C9" s="16" t="s">
        <v>5</v>
      </c>
      <c r="D9" s="15" t="s">
        <v>6</v>
      </c>
      <c r="E9" s="17">
        <v>8</v>
      </c>
      <c r="F9" s="33"/>
      <c r="G9" s="39">
        <f>E9*F9</f>
        <v>0</v>
      </c>
    </row>
    <row r="10" spans="2:7" x14ac:dyDescent="0.2">
      <c r="B10" s="15">
        <v>2</v>
      </c>
      <c r="C10" s="16" t="s">
        <v>7</v>
      </c>
      <c r="D10" s="15" t="s">
        <v>6</v>
      </c>
      <c r="E10" s="17">
        <v>8</v>
      </c>
      <c r="F10" s="33"/>
      <c r="G10" s="39">
        <f t="shared" ref="G10:G14" si="0">E10*F10</f>
        <v>0</v>
      </c>
    </row>
    <row r="11" spans="2:7" x14ac:dyDescent="0.2">
      <c r="B11" s="15">
        <v>3</v>
      </c>
      <c r="C11" s="16" t="s">
        <v>8</v>
      </c>
      <c r="D11" s="15" t="s">
        <v>6</v>
      </c>
      <c r="E11" s="17">
        <v>9</v>
      </c>
      <c r="F11" s="33"/>
      <c r="G11" s="39">
        <f t="shared" si="0"/>
        <v>0</v>
      </c>
    </row>
    <row r="12" spans="2:7" x14ac:dyDescent="0.2">
      <c r="B12" s="15">
        <v>4</v>
      </c>
      <c r="C12" s="16" t="s">
        <v>10</v>
      </c>
      <c r="D12" s="15" t="s">
        <v>6</v>
      </c>
      <c r="E12" s="17">
        <v>4</v>
      </c>
      <c r="F12" s="33"/>
      <c r="G12" s="39">
        <f t="shared" si="0"/>
        <v>0</v>
      </c>
    </row>
    <row r="13" spans="2:7" x14ac:dyDescent="0.2">
      <c r="B13" s="15">
        <v>5</v>
      </c>
      <c r="C13" s="16" t="s">
        <v>9</v>
      </c>
      <c r="D13" s="15" t="s">
        <v>6</v>
      </c>
      <c r="E13" s="17">
        <v>17</v>
      </c>
      <c r="F13" s="33"/>
      <c r="G13" s="39">
        <f t="shared" si="0"/>
        <v>0</v>
      </c>
    </row>
    <row r="14" spans="2:7" ht="37.5" customHeight="1" x14ac:dyDescent="0.2">
      <c r="B14" s="15">
        <v>6</v>
      </c>
      <c r="C14" s="34" t="s">
        <v>73</v>
      </c>
      <c r="D14" s="15" t="s">
        <v>6</v>
      </c>
      <c r="E14" s="17">
        <v>17</v>
      </c>
      <c r="F14" s="33"/>
      <c r="G14" s="39">
        <f t="shared" si="0"/>
        <v>0</v>
      </c>
    </row>
    <row r="15" spans="2:7" x14ac:dyDescent="0.2">
      <c r="B15" s="18" t="s">
        <v>11</v>
      </c>
      <c r="C15" s="12" t="s">
        <v>118</v>
      </c>
      <c r="D15" s="31"/>
      <c r="E15" s="14"/>
      <c r="F15" s="32"/>
      <c r="G15" s="32"/>
    </row>
    <row r="16" spans="2:7" x14ac:dyDescent="0.2">
      <c r="B16" s="15">
        <v>1</v>
      </c>
      <c r="C16" s="38" t="s">
        <v>12</v>
      </c>
      <c r="D16" s="15" t="s">
        <v>6</v>
      </c>
      <c r="E16" s="17">
        <v>25</v>
      </c>
      <c r="F16" s="33"/>
      <c r="G16" s="39">
        <f t="shared" ref="G16:G18" si="1">E16*F16</f>
        <v>0</v>
      </c>
    </row>
    <row r="17" spans="2:7" x14ac:dyDescent="0.2">
      <c r="B17" s="15">
        <v>2</v>
      </c>
      <c r="C17" s="38" t="s">
        <v>13</v>
      </c>
      <c r="D17" s="15" t="s">
        <v>6</v>
      </c>
      <c r="E17" s="17">
        <v>25</v>
      </c>
      <c r="F17" s="33"/>
      <c r="G17" s="39">
        <f t="shared" si="1"/>
        <v>0</v>
      </c>
    </row>
    <row r="18" spans="2:7" x14ac:dyDescent="0.2">
      <c r="B18" s="15">
        <v>3</v>
      </c>
      <c r="C18" s="38" t="s">
        <v>14</v>
      </c>
      <c r="D18" s="15" t="s">
        <v>15</v>
      </c>
      <c r="E18" s="17">
        <v>300</v>
      </c>
      <c r="F18" s="33"/>
      <c r="G18" s="39">
        <f t="shared" si="1"/>
        <v>0</v>
      </c>
    </row>
    <row r="19" spans="2:7" x14ac:dyDescent="0.2">
      <c r="B19" s="18" t="s">
        <v>16</v>
      </c>
      <c r="C19" s="12" t="s">
        <v>119</v>
      </c>
      <c r="D19" s="31"/>
      <c r="E19" s="14"/>
      <c r="F19" s="32"/>
      <c r="G19" s="32"/>
    </row>
    <row r="20" spans="2:7" ht="36" x14ac:dyDescent="0.2">
      <c r="B20" s="15">
        <v>1</v>
      </c>
      <c r="C20" s="16" t="s">
        <v>17</v>
      </c>
      <c r="D20" s="15" t="s">
        <v>6</v>
      </c>
      <c r="E20" s="17">
        <v>2</v>
      </c>
      <c r="F20" s="33"/>
      <c r="G20" s="39">
        <f t="shared" ref="G20:G25" si="2">E20*F20</f>
        <v>0</v>
      </c>
    </row>
    <row r="21" spans="2:7" ht="24" x14ac:dyDescent="0.2">
      <c r="B21" s="15">
        <v>2</v>
      </c>
      <c r="C21" s="16" t="s">
        <v>76</v>
      </c>
      <c r="D21" s="15" t="s">
        <v>6</v>
      </c>
      <c r="E21" s="17">
        <v>1</v>
      </c>
      <c r="F21" s="33"/>
      <c r="G21" s="39">
        <f t="shared" si="2"/>
        <v>0</v>
      </c>
    </row>
    <row r="22" spans="2:7" ht="24" x14ac:dyDescent="0.2">
      <c r="B22" s="15">
        <v>3</v>
      </c>
      <c r="C22" s="16" t="s">
        <v>77</v>
      </c>
      <c r="D22" s="15" t="s">
        <v>6</v>
      </c>
      <c r="E22" s="17">
        <v>19</v>
      </c>
      <c r="F22" s="33"/>
      <c r="G22" s="39">
        <f t="shared" si="2"/>
        <v>0</v>
      </c>
    </row>
    <row r="23" spans="2:7" ht="24" x14ac:dyDescent="0.2">
      <c r="B23" s="15">
        <v>4</v>
      </c>
      <c r="C23" s="16" t="s">
        <v>18</v>
      </c>
      <c r="D23" s="15" t="s">
        <v>6</v>
      </c>
      <c r="E23" s="17">
        <v>1</v>
      </c>
      <c r="F23" s="33"/>
      <c r="G23" s="39">
        <f t="shared" si="2"/>
        <v>0</v>
      </c>
    </row>
    <row r="24" spans="2:7" x14ac:dyDescent="0.2">
      <c r="B24" s="15">
        <v>5</v>
      </c>
      <c r="C24" s="16" t="s">
        <v>19</v>
      </c>
      <c r="D24" s="15" t="s">
        <v>6</v>
      </c>
      <c r="E24" s="17">
        <v>1</v>
      </c>
      <c r="F24" s="33"/>
      <c r="G24" s="39">
        <f t="shared" si="2"/>
        <v>0</v>
      </c>
    </row>
    <row r="25" spans="2:7" x14ac:dyDescent="0.2">
      <c r="B25" s="15">
        <v>6</v>
      </c>
      <c r="C25" s="16" t="s">
        <v>20</v>
      </c>
      <c r="D25" s="15" t="s">
        <v>6</v>
      </c>
      <c r="E25" s="17">
        <v>1</v>
      </c>
      <c r="F25" s="33"/>
      <c r="G25" s="39">
        <f t="shared" si="2"/>
        <v>0</v>
      </c>
    </row>
    <row r="26" spans="2:7" x14ac:dyDescent="0.2">
      <c r="B26" s="18" t="s">
        <v>21</v>
      </c>
      <c r="C26" s="12" t="s">
        <v>120</v>
      </c>
      <c r="D26" s="31"/>
      <c r="E26" s="14"/>
      <c r="F26" s="32"/>
      <c r="G26" s="32"/>
    </row>
    <row r="27" spans="2:7" x14ac:dyDescent="0.2">
      <c r="B27" s="17">
        <v>1</v>
      </c>
      <c r="C27" s="20" t="s">
        <v>22</v>
      </c>
      <c r="D27" s="17" t="s">
        <v>6</v>
      </c>
      <c r="E27" s="17">
        <v>1</v>
      </c>
      <c r="F27" s="33"/>
      <c r="G27" s="39">
        <f t="shared" ref="G27:G29" si="3">E27*F27</f>
        <v>0</v>
      </c>
    </row>
    <row r="28" spans="2:7" x14ac:dyDescent="0.2">
      <c r="B28" s="17">
        <v>2</v>
      </c>
      <c r="C28" s="20" t="s">
        <v>23</v>
      </c>
      <c r="D28" s="17" t="s">
        <v>6</v>
      </c>
      <c r="E28" s="17">
        <v>1</v>
      </c>
      <c r="F28" s="33"/>
      <c r="G28" s="39">
        <f t="shared" si="3"/>
        <v>0</v>
      </c>
    </row>
    <row r="29" spans="2:7" x14ac:dyDescent="0.2">
      <c r="B29" s="17">
        <v>3</v>
      </c>
      <c r="C29" s="20" t="s">
        <v>24</v>
      </c>
      <c r="D29" s="17" t="s">
        <v>6</v>
      </c>
      <c r="E29" s="17">
        <v>2</v>
      </c>
      <c r="F29" s="33"/>
      <c r="G29" s="39">
        <f t="shared" si="3"/>
        <v>0</v>
      </c>
    </row>
    <row r="30" spans="2:7" ht="12" customHeight="1" x14ac:dyDescent="0.2">
      <c r="B30" s="42" t="s">
        <v>68</v>
      </c>
      <c r="C30" s="42"/>
      <c r="D30" s="42"/>
      <c r="E30" s="42"/>
      <c r="F30" s="4"/>
      <c r="G30" s="23">
        <f>SUM(G9:G29)</f>
        <v>0</v>
      </c>
    </row>
    <row r="31" spans="2:7" x14ac:dyDescent="0.2">
      <c r="B31" s="42" t="s">
        <v>69</v>
      </c>
      <c r="C31" s="42"/>
      <c r="D31" s="42"/>
      <c r="E31" s="42"/>
      <c r="F31" s="2">
        <v>0.16</v>
      </c>
      <c r="G31" s="23">
        <f>G30*F31</f>
        <v>0</v>
      </c>
    </row>
    <row r="32" spans="2:7" x14ac:dyDescent="0.2">
      <c r="B32" s="42" t="s">
        <v>70</v>
      </c>
      <c r="C32" s="42"/>
      <c r="D32" s="42"/>
      <c r="E32" s="42"/>
      <c r="F32" s="4"/>
      <c r="G32" s="23">
        <f>SUM(G30:G31)</f>
        <v>0</v>
      </c>
    </row>
    <row r="34" spans="2:7" x14ac:dyDescent="0.2">
      <c r="B34" s="44" t="s">
        <v>26</v>
      </c>
      <c r="C34" s="44"/>
      <c r="D34" s="44"/>
      <c r="E34" s="44"/>
      <c r="F34" s="44"/>
      <c r="G34" s="44"/>
    </row>
    <row r="35" spans="2:7" x14ac:dyDescent="0.2">
      <c r="B35" s="5" t="s">
        <v>1</v>
      </c>
      <c r="C35" s="5" t="s">
        <v>2</v>
      </c>
      <c r="D35" s="6" t="s">
        <v>3</v>
      </c>
      <c r="E35" s="6" t="s">
        <v>78</v>
      </c>
      <c r="F35" s="1" t="s">
        <v>66</v>
      </c>
      <c r="G35" s="1" t="s">
        <v>67</v>
      </c>
    </row>
    <row r="36" spans="2:7" x14ac:dyDescent="0.2">
      <c r="B36" s="13" t="s">
        <v>27</v>
      </c>
      <c r="C36" s="12" t="s">
        <v>121</v>
      </c>
      <c r="D36" s="31"/>
      <c r="E36" s="14"/>
      <c r="F36" s="32"/>
      <c r="G36" s="32"/>
    </row>
    <row r="37" spans="2:7" ht="24" x14ac:dyDescent="0.2">
      <c r="B37" s="15">
        <v>1</v>
      </c>
      <c r="C37" s="16" t="s">
        <v>28</v>
      </c>
      <c r="D37" s="15" t="s">
        <v>29</v>
      </c>
      <c r="E37" s="17">
        <v>692</v>
      </c>
      <c r="F37" s="33"/>
      <c r="G37" s="39">
        <f t="shared" ref="G37:G41" si="4">E37*F37</f>
        <v>0</v>
      </c>
    </row>
    <row r="38" spans="2:7" ht="24" x14ac:dyDescent="0.2">
      <c r="B38" s="15">
        <v>2</v>
      </c>
      <c r="C38" s="16" t="s">
        <v>30</v>
      </c>
      <c r="D38" s="15" t="s">
        <v>29</v>
      </c>
      <c r="E38" s="17">
        <v>62</v>
      </c>
      <c r="F38" s="33"/>
      <c r="G38" s="39">
        <f t="shared" si="4"/>
        <v>0</v>
      </c>
    </row>
    <row r="39" spans="2:7" x14ac:dyDescent="0.2">
      <c r="B39" s="15">
        <v>3</v>
      </c>
      <c r="C39" s="16" t="s">
        <v>31</v>
      </c>
      <c r="D39" s="15" t="s">
        <v>6</v>
      </c>
      <c r="E39" s="17">
        <v>4</v>
      </c>
      <c r="F39" s="33"/>
      <c r="G39" s="39">
        <f t="shared" si="4"/>
        <v>0</v>
      </c>
    </row>
    <row r="40" spans="2:7" x14ac:dyDescent="0.2">
      <c r="B40" s="15">
        <v>4</v>
      </c>
      <c r="C40" s="16" t="s">
        <v>32</v>
      </c>
      <c r="D40" s="15" t="s">
        <v>6</v>
      </c>
      <c r="E40" s="17">
        <v>84</v>
      </c>
      <c r="F40" s="33"/>
      <c r="G40" s="39">
        <f t="shared" si="4"/>
        <v>0</v>
      </c>
    </row>
    <row r="41" spans="2:7" x14ac:dyDescent="0.2">
      <c r="B41" s="15">
        <v>5</v>
      </c>
      <c r="C41" s="16" t="s">
        <v>33</v>
      </c>
      <c r="D41" s="15" t="s">
        <v>6</v>
      </c>
      <c r="E41" s="17">
        <v>14</v>
      </c>
      <c r="F41" s="33"/>
      <c r="G41" s="39">
        <f t="shared" si="4"/>
        <v>0</v>
      </c>
    </row>
    <row r="42" spans="2:7" x14ac:dyDescent="0.2">
      <c r="B42" s="18" t="s">
        <v>34</v>
      </c>
      <c r="C42" s="12" t="s">
        <v>122</v>
      </c>
      <c r="D42" s="31"/>
      <c r="E42" s="14"/>
      <c r="F42" s="32"/>
      <c r="G42" s="32"/>
    </row>
    <row r="43" spans="2:7" x14ac:dyDescent="0.2">
      <c r="B43" s="15">
        <v>1</v>
      </c>
      <c r="C43" s="19" t="s">
        <v>35</v>
      </c>
      <c r="D43" s="15" t="s">
        <v>29</v>
      </c>
      <c r="E43" s="21">
        <v>1886</v>
      </c>
      <c r="F43" s="33"/>
      <c r="G43" s="39">
        <f t="shared" ref="G43:G48" si="5">E43*F43</f>
        <v>0</v>
      </c>
    </row>
    <row r="44" spans="2:7" x14ac:dyDescent="0.2">
      <c r="B44" s="15">
        <v>2</v>
      </c>
      <c r="C44" s="19" t="s">
        <v>36</v>
      </c>
      <c r="D44" s="15" t="s">
        <v>6</v>
      </c>
      <c r="E44" s="17">
        <v>1</v>
      </c>
      <c r="F44" s="33"/>
      <c r="G44" s="39">
        <f t="shared" si="5"/>
        <v>0</v>
      </c>
    </row>
    <row r="45" spans="2:7" x14ac:dyDescent="0.2">
      <c r="B45" s="15">
        <v>3</v>
      </c>
      <c r="C45" s="19" t="s">
        <v>37</v>
      </c>
      <c r="D45" s="15" t="s">
        <v>29</v>
      </c>
      <c r="E45" s="17">
        <v>50</v>
      </c>
      <c r="F45" s="33"/>
      <c r="G45" s="39">
        <f t="shared" si="5"/>
        <v>0</v>
      </c>
    </row>
    <row r="46" spans="2:7" x14ac:dyDescent="0.2">
      <c r="B46" s="15">
        <v>4</v>
      </c>
      <c r="C46" s="19" t="s">
        <v>38</v>
      </c>
      <c r="D46" s="15" t="s">
        <v>29</v>
      </c>
      <c r="E46" s="17">
        <v>80</v>
      </c>
      <c r="F46" s="33"/>
      <c r="G46" s="39">
        <f t="shared" si="5"/>
        <v>0</v>
      </c>
    </row>
    <row r="47" spans="2:7" x14ac:dyDescent="0.2">
      <c r="B47" s="15">
        <v>5</v>
      </c>
      <c r="C47" s="19" t="s">
        <v>39</v>
      </c>
      <c r="D47" s="15" t="s">
        <v>29</v>
      </c>
      <c r="E47" s="17">
        <v>943</v>
      </c>
      <c r="F47" s="33"/>
      <c r="G47" s="39">
        <f t="shared" si="5"/>
        <v>0</v>
      </c>
    </row>
    <row r="48" spans="2:7" x14ac:dyDescent="0.2">
      <c r="B48" s="15">
        <v>6</v>
      </c>
      <c r="C48" s="19" t="s">
        <v>40</v>
      </c>
      <c r="D48" s="15" t="s">
        <v>6</v>
      </c>
      <c r="E48" s="17">
        <v>45</v>
      </c>
      <c r="F48" s="33"/>
      <c r="G48" s="39">
        <f t="shared" si="5"/>
        <v>0</v>
      </c>
    </row>
    <row r="49" spans="2:7" x14ac:dyDescent="0.2">
      <c r="B49" s="18" t="s">
        <v>41</v>
      </c>
      <c r="C49" s="12" t="s">
        <v>123</v>
      </c>
      <c r="D49" s="31"/>
      <c r="E49" s="14"/>
      <c r="F49" s="32"/>
      <c r="G49" s="32"/>
    </row>
    <row r="50" spans="2:7" x14ac:dyDescent="0.2">
      <c r="B50" s="15">
        <v>1</v>
      </c>
      <c r="C50" s="16" t="s">
        <v>42</v>
      </c>
      <c r="D50" s="15" t="s">
        <v>29</v>
      </c>
      <c r="E50" s="17">
        <v>943</v>
      </c>
      <c r="F50" s="33"/>
      <c r="G50" s="39">
        <f t="shared" ref="G50:G60" si="6">E50*F50</f>
        <v>0</v>
      </c>
    </row>
    <row r="51" spans="2:7" x14ac:dyDescent="0.2">
      <c r="B51" s="15">
        <v>2</v>
      </c>
      <c r="C51" s="16" t="s">
        <v>43</v>
      </c>
      <c r="D51" s="15" t="s">
        <v>6</v>
      </c>
      <c r="E51" s="17">
        <v>17</v>
      </c>
      <c r="F51" s="33"/>
      <c r="G51" s="39">
        <f t="shared" si="6"/>
        <v>0</v>
      </c>
    </row>
    <row r="52" spans="2:7" x14ac:dyDescent="0.2">
      <c r="B52" s="15">
        <v>3</v>
      </c>
      <c r="C52" s="16" t="s">
        <v>44</v>
      </c>
      <c r="D52" s="15" t="s">
        <v>6</v>
      </c>
      <c r="E52" s="17">
        <v>78</v>
      </c>
      <c r="F52" s="33"/>
      <c r="G52" s="39">
        <f t="shared" si="6"/>
        <v>0</v>
      </c>
    </row>
    <row r="53" spans="2:7" x14ac:dyDescent="0.2">
      <c r="B53" s="15">
        <v>4</v>
      </c>
      <c r="C53" s="16" t="s">
        <v>45</v>
      </c>
      <c r="D53" s="15" t="s">
        <v>6</v>
      </c>
      <c r="E53" s="17">
        <v>15</v>
      </c>
      <c r="F53" s="33"/>
      <c r="G53" s="39">
        <f t="shared" si="6"/>
        <v>0</v>
      </c>
    </row>
    <row r="54" spans="2:7" x14ac:dyDescent="0.2">
      <c r="B54" s="15">
        <v>5</v>
      </c>
      <c r="C54" s="16" t="s">
        <v>46</v>
      </c>
      <c r="D54" s="15" t="s">
        <v>6</v>
      </c>
      <c r="E54" s="17">
        <v>1</v>
      </c>
      <c r="F54" s="33"/>
      <c r="G54" s="39">
        <f t="shared" si="6"/>
        <v>0</v>
      </c>
    </row>
    <row r="55" spans="2:7" x14ac:dyDescent="0.2">
      <c r="B55" s="15">
        <v>6</v>
      </c>
      <c r="C55" s="16" t="s">
        <v>47</v>
      </c>
      <c r="D55" s="15" t="s">
        <v>6</v>
      </c>
      <c r="E55" s="17">
        <v>8</v>
      </c>
      <c r="F55" s="33"/>
      <c r="G55" s="39">
        <f t="shared" si="6"/>
        <v>0</v>
      </c>
    </row>
    <row r="56" spans="2:7" ht="24" x14ac:dyDescent="0.2">
      <c r="B56" s="15">
        <v>7</v>
      </c>
      <c r="C56" s="16" t="s">
        <v>48</v>
      </c>
      <c r="D56" s="15" t="s">
        <v>6</v>
      </c>
      <c r="E56" s="17">
        <v>1</v>
      </c>
      <c r="F56" s="33"/>
      <c r="G56" s="39">
        <f t="shared" si="6"/>
        <v>0</v>
      </c>
    </row>
    <row r="57" spans="2:7" x14ac:dyDescent="0.2">
      <c r="B57" s="15">
        <v>8</v>
      </c>
      <c r="C57" s="16" t="s">
        <v>49</v>
      </c>
      <c r="D57" s="15" t="s">
        <v>6</v>
      </c>
      <c r="E57" s="17">
        <v>29</v>
      </c>
      <c r="F57" s="33"/>
      <c r="G57" s="39">
        <f t="shared" si="6"/>
        <v>0</v>
      </c>
    </row>
    <row r="58" spans="2:7" x14ac:dyDescent="0.2">
      <c r="B58" s="15">
        <v>9</v>
      </c>
      <c r="C58" s="16" t="s">
        <v>50</v>
      </c>
      <c r="D58" s="15" t="s">
        <v>29</v>
      </c>
      <c r="E58" s="17">
        <v>70</v>
      </c>
      <c r="F58" s="33"/>
      <c r="G58" s="39">
        <f t="shared" si="6"/>
        <v>0</v>
      </c>
    </row>
    <row r="59" spans="2:7" x14ac:dyDescent="0.2">
      <c r="B59" s="15">
        <v>10</v>
      </c>
      <c r="C59" s="16" t="s">
        <v>51</v>
      </c>
      <c r="D59" s="15" t="s">
        <v>29</v>
      </c>
      <c r="E59" s="17">
        <v>150</v>
      </c>
      <c r="F59" s="33"/>
      <c r="G59" s="39">
        <f t="shared" si="6"/>
        <v>0</v>
      </c>
    </row>
    <row r="60" spans="2:7" x14ac:dyDescent="0.2">
      <c r="B60" s="15">
        <v>11</v>
      </c>
      <c r="C60" s="16" t="s">
        <v>52</v>
      </c>
      <c r="D60" s="15" t="s">
        <v>29</v>
      </c>
      <c r="E60" s="17">
        <v>50</v>
      </c>
      <c r="F60" s="33"/>
      <c r="G60" s="39">
        <f t="shared" si="6"/>
        <v>0</v>
      </c>
    </row>
    <row r="61" spans="2:7" x14ac:dyDescent="0.2">
      <c r="B61" s="42" t="s">
        <v>68</v>
      </c>
      <c r="C61" s="42"/>
      <c r="D61" s="42"/>
      <c r="E61" s="42"/>
      <c r="F61" s="23"/>
      <c r="G61" s="23">
        <f>SUM(G37:G60)</f>
        <v>0</v>
      </c>
    </row>
    <row r="62" spans="2:7" x14ac:dyDescent="0.2">
      <c r="B62" s="42" t="s">
        <v>4</v>
      </c>
      <c r="C62" s="42"/>
      <c r="D62" s="42"/>
      <c r="E62" s="42"/>
      <c r="F62" s="3"/>
      <c r="G62" s="23">
        <f>G61*F62</f>
        <v>0</v>
      </c>
    </row>
    <row r="63" spans="2:7" x14ac:dyDescent="0.2">
      <c r="B63" s="42" t="s">
        <v>71</v>
      </c>
      <c r="C63" s="42" t="s">
        <v>71</v>
      </c>
      <c r="D63" s="42"/>
      <c r="E63" s="42"/>
      <c r="F63" s="3"/>
      <c r="G63" s="23">
        <f>G61*F63</f>
        <v>0</v>
      </c>
    </row>
    <row r="64" spans="2:7" x14ac:dyDescent="0.2">
      <c r="B64" s="42" t="s">
        <v>72</v>
      </c>
      <c r="C64" s="42"/>
      <c r="D64" s="42"/>
      <c r="E64" s="42"/>
      <c r="F64" s="3">
        <v>0.16</v>
      </c>
      <c r="G64" s="23">
        <f>G63*F64</f>
        <v>0</v>
      </c>
    </row>
    <row r="65" spans="2:7" x14ac:dyDescent="0.2">
      <c r="B65" s="42" t="s">
        <v>70</v>
      </c>
      <c r="C65" s="42"/>
      <c r="D65" s="42"/>
      <c r="E65" s="42"/>
      <c r="F65" s="23"/>
      <c r="G65" s="23">
        <f>SUM(G61:G64)</f>
        <v>0</v>
      </c>
    </row>
    <row r="68" spans="2:7" ht="15" x14ac:dyDescent="0.25">
      <c r="B68" s="46" t="s">
        <v>82</v>
      </c>
      <c r="C68" s="46"/>
      <c r="D68" s="46"/>
      <c r="E68" s="46"/>
      <c r="F68" s="46"/>
      <c r="G68" s="46"/>
    </row>
    <row r="70" spans="2:7" x14ac:dyDescent="0.2">
      <c r="B70" s="44" t="s">
        <v>0</v>
      </c>
      <c r="C70" s="44"/>
      <c r="D70" s="44"/>
      <c r="E70" s="44"/>
      <c r="F70" s="44"/>
      <c r="G70" s="44"/>
    </row>
    <row r="71" spans="2:7" x14ac:dyDescent="0.2">
      <c r="B71" s="5" t="s">
        <v>1</v>
      </c>
      <c r="C71" s="5" t="s">
        <v>2</v>
      </c>
      <c r="D71" s="6" t="s">
        <v>3</v>
      </c>
      <c r="E71" s="6" t="s">
        <v>78</v>
      </c>
      <c r="F71" s="1" t="s">
        <v>66</v>
      </c>
      <c r="G71" s="1" t="s">
        <v>67</v>
      </c>
    </row>
    <row r="72" spans="2:7" x14ac:dyDescent="0.2">
      <c r="B72" s="12" t="s">
        <v>4</v>
      </c>
      <c r="C72" s="12" t="s">
        <v>124</v>
      </c>
      <c r="D72" s="14"/>
      <c r="E72" s="14"/>
      <c r="F72" s="32"/>
      <c r="G72" s="32"/>
    </row>
    <row r="73" spans="2:7" x14ac:dyDescent="0.2">
      <c r="B73" s="15">
        <v>1</v>
      </c>
      <c r="C73" s="16" t="s">
        <v>83</v>
      </c>
      <c r="D73" s="15" t="s">
        <v>6</v>
      </c>
      <c r="E73" s="15">
        <v>8</v>
      </c>
      <c r="F73" s="33"/>
      <c r="G73" s="39">
        <f t="shared" ref="G73:G80" si="7">E73*F73</f>
        <v>0</v>
      </c>
    </row>
    <row r="74" spans="2:7" x14ac:dyDescent="0.2">
      <c r="B74" s="15">
        <v>2</v>
      </c>
      <c r="C74" s="16" t="s">
        <v>84</v>
      </c>
      <c r="D74" s="15" t="s">
        <v>6</v>
      </c>
      <c r="E74" s="15">
        <v>1</v>
      </c>
      <c r="F74" s="33"/>
      <c r="G74" s="39">
        <f t="shared" si="7"/>
        <v>0</v>
      </c>
    </row>
    <row r="75" spans="2:7" ht="24" x14ac:dyDescent="0.2">
      <c r="B75" s="15">
        <v>3</v>
      </c>
      <c r="C75" s="16" t="s">
        <v>85</v>
      </c>
      <c r="D75" s="15" t="s">
        <v>6</v>
      </c>
      <c r="E75" s="15">
        <v>7</v>
      </c>
      <c r="F75" s="33"/>
      <c r="G75" s="39">
        <f t="shared" si="7"/>
        <v>0</v>
      </c>
    </row>
    <row r="76" spans="2:7" ht="24" x14ac:dyDescent="0.2">
      <c r="B76" s="15">
        <v>4</v>
      </c>
      <c r="C76" s="16" t="s">
        <v>86</v>
      </c>
      <c r="D76" s="15" t="s">
        <v>6</v>
      </c>
      <c r="E76" s="15">
        <v>1</v>
      </c>
      <c r="F76" s="33"/>
      <c r="G76" s="39">
        <f t="shared" si="7"/>
        <v>0</v>
      </c>
    </row>
    <row r="77" spans="2:7" x14ac:dyDescent="0.2">
      <c r="B77" s="15">
        <v>5</v>
      </c>
      <c r="C77" s="16" t="s">
        <v>87</v>
      </c>
      <c r="D77" s="15" t="s">
        <v>6</v>
      </c>
      <c r="E77" s="15">
        <v>8</v>
      </c>
      <c r="F77" s="33"/>
      <c r="G77" s="39">
        <f t="shared" si="7"/>
        <v>0</v>
      </c>
    </row>
    <row r="78" spans="2:7" x14ac:dyDescent="0.2">
      <c r="B78" s="18" t="s">
        <v>11</v>
      </c>
      <c r="C78" s="12" t="s">
        <v>125</v>
      </c>
      <c r="D78" s="14"/>
      <c r="E78" s="14"/>
      <c r="F78" s="32"/>
      <c r="G78" s="32"/>
    </row>
    <row r="79" spans="2:7" x14ac:dyDescent="0.2">
      <c r="B79" s="15">
        <v>1</v>
      </c>
      <c r="C79" s="16" t="s">
        <v>79</v>
      </c>
      <c r="D79" s="15" t="s">
        <v>6</v>
      </c>
      <c r="E79" s="15">
        <v>8</v>
      </c>
      <c r="F79" s="33"/>
      <c r="G79" s="39">
        <f t="shared" si="7"/>
        <v>0</v>
      </c>
    </row>
    <row r="80" spans="2:7" x14ac:dyDescent="0.2">
      <c r="B80" s="15">
        <v>2</v>
      </c>
      <c r="C80" s="16" t="s">
        <v>54</v>
      </c>
      <c r="D80" s="15" t="s">
        <v>6</v>
      </c>
      <c r="E80" s="15">
        <v>7</v>
      </c>
      <c r="F80" s="33"/>
      <c r="G80" s="39">
        <f t="shared" si="7"/>
        <v>0</v>
      </c>
    </row>
    <row r="81" spans="2:7" ht="12" customHeight="1" x14ac:dyDescent="0.2">
      <c r="B81" s="42" t="s">
        <v>68</v>
      </c>
      <c r="C81" s="42"/>
      <c r="D81" s="42"/>
      <c r="E81" s="42"/>
      <c r="F81" s="4"/>
      <c r="G81" s="23">
        <f>SUM(G73:G80)</f>
        <v>0</v>
      </c>
    </row>
    <row r="82" spans="2:7" x14ac:dyDescent="0.2">
      <c r="B82" s="42" t="s">
        <v>69</v>
      </c>
      <c r="C82" s="42"/>
      <c r="D82" s="42"/>
      <c r="E82" s="42"/>
      <c r="F82" s="2">
        <v>0.16</v>
      </c>
      <c r="G82" s="23">
        <f>G81*F82</f>
        <v>0</v>
      </c>
    </row>
    <row r="83" spans="2:7" x14ac:dyDescent="0.2">
      <c r="B83" s="42" t="s">
        <v>70</v>
      </c>
      <c r="C83" s="42"/>
      <c r="D83" s="42"/>
      <c r="E83" s="42"/>
      <c r="F83" s="4"/>
      <c r="G83" s="23">
        <f>SUM(G81:G82)</f>
        <v>0</v>
      </c>
    </row>
    <row r="84" spans="2:7" x14ac:dyDescent="0.2">
      <c r="D84" s="28"/>
    </row>
    <row r="85" spans="2:7" x14ac:dyDescent="0.2">
      <c r="B85" s="41" t="s">
        <v>26</v>
      </c>
      <c r="C85" s="41"/>
      <c r="D85" s="41"/>
      <c r="E85" s="41"/>
      <c r="F85" s="41"/>
      <c r="G85" s="41"/>
    </row>
    <row r="86" spans="2:7" x14ac:dyDescent="0.2">
      <c r="B86" s="5" t="s">
        <v>1</v>
      </c>
      <c r="C86" s="5" t="s">
        <v>2</v>
      </c>
      <c r="D86" s="6" t="s">
        <v>3</v>
      </c>
      <c r="E86" s="6" t="s">
        <v>78</v>
      </c>
      <c r="F86" s="1" t="s">
        <v>66</v>
      </c>
      <c r="G86" s="1" t="s">
        <v>67</v>
      </c>
    </row>
    <row r="87" spans="2:7" x14ac:dyDescent="0.2">
      <c r="B87" s="18" t="s">
        <v>16</v>
      </c>
      <c r="C87" s="12" t="s">
        <v>126</v>
      </c>
      <c r="D87" s="18"/>
      <c r="E87" s="18"/>
      <c r="F87" s="22"/>
      <c r="G87" s="22"/>
    </row>
    <row r="88" spans="2:7" x14ac:dyDescent="0.2">
      <c r="B88" s="15">
        <v>1</v>
      </c>
      <c r="C88" s="16" t="s">
        <v>88</v>
      </c>
      <c r="D88" s="15" t="s">
        <v>6</v>
      </c>
      <c r="E88" s="27">
        <v>3</v>
      </c>
      <c r="F88" s="33"/>
      <c r="G88" s="39">
        <f t="shared" ref="G88:G105" si="8">E88*F88</f>
        <v>0</v>
      </c>
    </row>
    <row r="89" spans="2:7" x14ac:dyDescent="0.2">
      <c r="B89" s="15">
        <v>2</v>
      </c>
      <c r="C89" s="16" t="s">
        <v>89</v>
      </c>
      <c r="D89" s="15" t="s">
        <v>6</v>
      </c>
      <c r="E89" s="27">
        <v>1</v>
      </c>
      <c r="F89" s="33"/>
      <c r="G89" s="39">
        <f t="shared" si="8"/>
        <v>0</v>
      </c>
    </row>
    <row r="90" spans="2:7" x14ac:dyDescent="0.2">
      <c r="B90" s="15">
        <v>3</v>
      </c>
      <c r="C90" s="16" t="s">
        <v>90</v>
      </c>
      <c r="D90" s="15" t="s">
        <v>6</v>
      </c>
      <c r="E90" s="27">
        <v>1</v>
      </c>
      <c r="F90" s="33"/>
      <c r="G90" s="39">
        <f t="shared" si="8"/>
        <v>0</v>
      </c>
    </row>
    <row r="91" spans="2:7" x14ac:dyDescent="0.2">
      <c r="B91" s="15">
        <v>4</v>
      </c>
      <c r="C91" s="16" t="s">
        <v>91</v>
      </c>
      <c r="D91" s="15" t="s">
        <v>6</v>
      </c>
      <c r="E91" s="27">
        <v>2</v>
      </c>
      <c r="F91" s="33"/>
      <c r="G91" s="39">
        <f t="shared" si="8"/>
        <v>0</v>
      </c>
    </row>
    <row r="92" spans="2:7" x14ac:dyDescent="0.2">
      <c r="B92" s="15">
        <v>5</v>
      </c>
      <c r="C92" s="16" t="s">
        <v>92</v>
      </c>
      <c r="D92" s="15" t="s">
        <v>6</v>
      </c>
      <c r="E92" s="27">
        <v>1</v>
      </c>
      <c r="F92" s="33"/>
      <c r="G92" s="39">
        <f t="shared" si="8"/>
        <v>0</v>
      </c>
    </row>
    <row r="93" spans="2:7" ht="48" x14ac:dyDescent="0.2">
      <c r="B93" s="15">
        <v>6</v>
      </c>
      <c r="C93" s="16" t="s">
        <v>74</v>
      </c>
      <c r="D93" s="15" t="s">
        <v>6</v>
      </c>
      <c r="E93" s="15">
        <v>8</v>
      </c>
      <c r="F93" s="33"/>
      <c r="G93" s="39">
        <f t="shared" si="8"/>
        <v>0</v>
      </c>
    </row>
    <row r="94" spans="2:7" x14ac:dyDescent="0.2">
      <c r="B94" s="15">
        <v>7</v>
      </c>
      <c r="C94" s="16" t="s">
        <v>55</v>
      </c>
      <c r="D94" s="15" t="s">
        <v>29</v>
      </c>
      <c r="E94" s="15">
        <v>200</v>
      </c>
      <c r="F94" s="33"/>
      <c r="G94" s="39">
        <f t="shared" si="8"/>
        <v>0</v>
      </c>
    </row>
    <row r="95" spans="2:7" x14ac:dyDescent="0.2">
      <c r="B95" s="15">
        <v>8</v>
      </c>
      <c r="C95" s="16" t="s">
        <v>56</v>
      </c>
      <c r="D95" s="15" t="s">
        <v>53</v>
      </c>
      <c r="E95" s="15">
        <v>1</v>
      </c>
      <c r="F95" s="33"/>
      <c r="G95" s="39">
        <f t="shared" si="8"/>
        <v>0</v>
      </c>
    </row>
    <row r="96" spans="2:7" x14ac:dyDescent="0.2">
      <c r="B96" s="15">
        <v>9</v>
      </c>
      <c r="C96" s="16" t="s">
        <v>57</v>
      </c>
      <c r="D96" s="15" t="s">
        <v>6</v>
      </c>
      <c r="E96" s="15">
        <v>2</v>
      </c>
      <c r="F96" s="33"/>
      <c r="G96" s="39">
        <f t="shared" si="8"/>
        <v>0</v>
      </c>
    </row>
    <row r="97" spans="2:7" x14ac:dyDescent="0.2">
      <c r="B97" s="15">
        <v>10</v>
      </c>
      <c r="C97" s="16" t="s">
        <v>58</v>
      </c>
      <c r="D97" s="15" t="s">
        <v>6</v>
      </c>
      <c r="E97" s="15">
        <v>8</v>
      </c>
      <c r="F97" s="33"/>
      <c r="G97" s="39">
        <f t="shared" si="8"/>
        <v>0</v>
      </c>
    </row>
    <row r="98" spans="2:7" x14ac:dyDescent="0.2">
      <c r="B98" s="15">
        <v>11</v>
      </c>
      <c r="C98" s="16" t="s">
        <v>59</v>
      </c>
      <c r="D98" s="15" t="s">
        <v>6</v>
      </c>
      <c r="E98" s="15">
        <v>8</v>
      </c>
      <c r="F98" s="33"/>
      <c r="G98" s="39">
        <f t="shared" si="8"/>
        <v>0</v>
      </c>
    </row>
    <row r="99" spans="2:7" x14ac:dyDescent="0.2">
      <c r="B99" s="15">
        <v>12</v>
      </c>
      <c r="C99" s="16" t="s">
        <v>60</v>
      </c>
      <c r="D99" s="15" t="s">
        <v>29</v>
      </c>
      <c r="E99" s="15">
        <v>56</v>
      </c>
      <c r="F99" s="33"/>
      <c r="G99" s="39">
        <f t="shared" si="8"/>
        <v>0</v>
      </c>
    </row>
    <row r="100" spans="2:7" x14ac:dyDescent="0.2">
      <c r="B100" s="15">
        <v>13</v>
      </c>
      <c r="C100" s="16" t="s">
        <v>61</v>
      </c>
      <c r="D100" s="15" t="s">
        <v>29</v>
      </c>
      <c r="E100" s="15">
        <v>400</v>
      </c>
      <c r="F100" s="33"/>
      <c r="G100" s="39">
        <f t="shared" si="8"/>
        <v>0</v>
      </c>
    </row>
    <row r="101" spans="2:7" x14ac:dyDescent="0.2">
      <c r="B101" s="15">
        <v>14</v>
      </c>
      <c r="C101" s="16" t="s">
        <v>62</v>
      </c>
      <c r="D101" s="15" t="s">
        <v>29</v>
      </c>
      <c r="E101" s="15">
        <v>50</v>
      </c>
      <c r="F101" s="33"/>
      <c r="G101" s="39">
        <f t="shared" si="8"/>
        <v>0</v>
      </c>
    </row>
    <row r="102" spans="2:7" x14ac:dyDescent="0.2">
      <c r="B102" s="15">
        <v>15</v>
      </c>
      <c r="C102" s="16" t="s">
        <v>63</v>
      </c>
      <c r="D102" s="15" t="s">
        <v>29</v>
      </c>
      <c r="E102" s="15">
        <v>50</v>
      </c>
      <c r="F102" s="33"/>
      <c r="G102" s="39">
        <f t="shared" si="8"/>
        <v>0</v>
      </c>
    </row>
    <row r="103" spans="2:7" x14ac:dyDescent="0.2">
      <c r="B103" s="15">
        <v>16</v>
      </c>
      <c r="C103" s="16" t="s">
        <v>64</v>
      </c>
      <c r="D103" s="15" t="s">
        <v>6</v>
      </c>
      <c r="E103" s="15">
        <v>11</v>
      </c>
      <c r="F103" s="33"/>
      <c r="G103" s="39">
        <f t="shared" si="8"/>
        <v>0</v>
      </c>
    </row>
    <row r="104" spans="2:7" x14ac:dyDescent="0.2">
      <c r="B104" s="15">
        <v>17</v>
      </c>
      <c r="C104" s="16" t="s">
        <v>65</v>
      </c>
      <c r="D104" s="15" t="s">
        <v>6</v>
      </c>
      <c r="E104" s="15">
        <v>10</v>
      </c>
      <c r="F104" s="33"/>
      <c r="G104" s="39">
        <f t="shared" si="8"/>
        <v>0</v>
      </c>
    </row>
    <row r="105" spans="2:7" x14ac:dyDescent="0.2">
      <c r="B105" s="15">
        <v>18</v>
      </c>
      <c r="C105" s="16" t="s">
        <v>75</v>
      </c>
      <c r="D105" s="15" t="s">
        <v>53</v>
      </c>
      <c r="E105" s="15">
        <v>1</v>
      </c>
      <c r="F105" s="33"/>
      <c r="G105" s="39">
        <f t="shared" si="8"/>
        <v>0</v>
      </c>
    </row>
    <row r="106" spans="2:7" x14ac:dyDescent="0.2">
      <c r="B106" s="42" t="s">
        <v>68</v>
      </c>
      <c r="C106" s="42"/>
      <c r="D106" s="42"/>
      <c r="E106" s="42"/>
      <c r="F106" s="23"/>
      <c r="G106" s="23">
        <f>SUM(G88:G105)</f>
        <v>0</v>
      </c>
    </row>
    <row r="107" spans="2:7" x14ac:dyDescent="0.2">
      <c r="B107" s="42" t="s">
        <v>4</v>
      </c>
      <c r="C107" s="42"/>
      <c r="D107" s="42"/>
      <c r="E107" s="42"/>
      <c r="F107" s="3"/>
      <c r="G107" s="23">
        <f>G106*F107</f>
        <v>0</v>
      </c>
    </row>
    <row r="108" spans="2:7" x14ac:dyDescent="0.2">
      <c r="B108" s="42" t="s">
        <v>71</v>
      </c>
      <c r="C108" s="42" t="s">
        <v>71</v>
      </c>
      <c r="D108" s="42"/>
      <c r="E108" s="42"/>
      <c r="F108" s="3"/>
      <c r="G108" s="23">
        <f>G106*F108</f>
        <v>0</v>
      </c>
    </row>
    <row r="109" spans="2:7" ht="12" customHeight="1" x14ac:dyDescent="0.2">
      <c r="B109" s="42" t="s">
        <v>72</v>
      </c>
      <c r="C109" s="42"/>
      <c r="D109" s="42"/>
      <c r="E109" s="42"/>
      <c r="F109" s="3">
        <v>0.16</v>
      </c>
      <c r="G109" s="23">
        <f>G108*F109</f>
        <v>0</v>
      </c>
    </row>
    <row r="110" spans="2:7" x14ac:dyDescent="0.2">
      <c r="B110" s="42" t="s">
        <v>70</v>
      </c>
      <c r="C110" s="42"/>
      <c r="D110" s="42"/>
      <c r="E110" s="42"/>
      <c r="F110" s="23"/>
      <c r="G110" s="23">
        <f>SUM(G106:G109)</f>
        <v>0</v>
      </c>
    </row>
    <row r="113" spans="2:7" ht="15" x14ac:dyDescent="0.25">
      <c r="B113" s="46" t="s">
        <v>93</v>
      </c>
      <c r="C113" s="46"/>
      <c r="D113" s="46"/>
      <c r="E113" s="46"/>
      <c r="F113" s="46"/>
      <c r="G113" s="46"/>
    </row>
    <row r="115" spans="2:7" x14ac:dyDescent="0.2">
      <c r="B115" s="5" t="s">
        <v>1</v>
      </c>
      <c r="C115" s="5" t="s">
        <v>2</v>
      </c>
      <c r="D115" s="6" t="s">
        <v>3</v>
      </c>
      <c r="E115" s="6" t="s">
        <v>78</v>
      </c>
      <c r="F115" s="1" t="s">
        <v>66</v>
      </c>
      <c r="G115" s="1" t="s">
        <v>67</v>
      </c>
    </row>
    <row r="116" spans="2:7" x14ac:dyDescent="0.2">
      <c r="B116" s="7" t="s">
        <v>4</v>
      </c>
      <c r="C116" s="24" t="s">
        <v>127</v>
      </c>
      <c r="D116" s="25"/>
      <c r="E116" s="26"/>
      <c r="F116" s="35"/>
      <c r="G116" s="35"/>
    </row>
    <row r="117" spans="2:7" x14ac:dyDescent="0.2">
      <c r="B117" s="8">
        <v>1</v>
      </c>
      <c r="C117" s="9" t="s">
        <v>94</v>
      </c>
      <c r="D117" s="8" t="s">
        <v>6</v>
      </c>
      <c r="E117" s="8">
        <v>43</v>
      </c>
      <c r="F117" s="39"/>
      <c r="G117" s="39">
        <f t="shared" ref="G117:G120" si="9">E117*F117</f>
        <v>0</v>
      </c>
    </row>
    <row r="118" spans="2:7" x14ac:dyDescent="0.2">
      <c r="B118" s="8">
        <v>2</v>
      </c>
      <c r="C118" s="9" t="s">
        <v>95</v>
      </c>
      <c r="D118" s="8" t="s">
        <v>6</v>
      </c>
      <c r="E118" s="8">
        <v>43</v>
      </c>
      <c r="F118" s="39"/>
      <c r="G118" s="39">
        <f t="shared" si="9"/>
        <v>0</v>
      </c>
    </row>
    <row r="119" spans="2:7" ht="24" x14ac:dyDescent="0.2">
      <c r="B119" s="8">
        <v>3</v>
      </c>
      <c r="C119" s="9" t="s">
        <v>96</v>
      </c>
      <c r="D119" s="8" t="s">
        <v>6</v>
      </c>
      <c r="E119" s="8">
        <v>43</v>
      </c>
      <c r="F119" s="39"/>
      <c r="G119" s="39">
        <f t="shared" si="9"/>
        <v>0</v>
      </c>
    </row>
    <row r="120" spans="2:7" x14ac:dyDescent="0.2">
      <c r="B120" s="8">
        <v>4</v>
      </c>
      <c r="C120" s="9" t="s">
        <v>97</v>
      </c>
      <c r="D120" s="8" t="s">
        <v>6</v>
      </c>
      <c r="E120" s="8">
        <v>43</v>
      </c>
      <c r="F120" s="39"/>
      <c r="G120" s="39">
        <f t="shared" si="9"/>
        <v>0</v>
      </c>
    </row>
    <row r="121" spans="2:7" x14ac:dyDescent="0.2">
      <c r="B121" s="7" t="s">
        <v>11</v>
      </c>
      <c r="C121" s="24" t="s">
        <v>98</v>
      </c>
      <c r="D121" s="25"/>
      <c r="E121" s="26"/>
      <c r="F121" s="40"/>
      <c r="G121" s="40"/>
    </row>
    <row r="122" spans="2:7" x14ac:dyDescent="0.2">
      <c r="B122" s="8">
        <v>1</v>
      </c>
      <c r="C122" s="9" t="s">
        <v>99</v>
      </c>
      <c r="D122" s="8" t="s">
        <v>6</v>
      </c>
      <c r="E122" s="8">
        <v>43</v>
      </c>
      <c r="F122" s="39"/>
      <c r="G122" s="39">
        <f t="shared" ref="G122:G124" si="10">E122*F122</f>
        <v>0</v>
      </c>
    </row>
    <row r="123" spans="2:7" x14ac:dyDescent="0.2">
      <c r="B123" s="8">
        <v>2</v>
      </c>
      <c r="C123" s="9" t="s">
        <v>100</v>
      </c>
      <c r="D123" s="8" t="s">
        <v>6</v>
      </c>
      <c r="E123" s="8">
        <v>43</v>
      </c>
      <c r="F123" s="39"/>
      <c r="G123" s="39">
        <f t="shared" si="10"/>
        <v>0</v>
      </c>
    </row>
    <row r="124" spans="2:7" ht="24" x14ac:dyDescent="0.2">
      <c r="B124" s="8">
        <v>3</v>
      </c>
      <c r="C124" s="9" t="s">
        <v>101</v>
      </c>
      <c r="D124" s="8" t="s">
        <v>6</v>
      </c>
      <c r="E124" s="8">
        <v>43</v>
      </c>
      <c r="F124" s="39"/>
      <c r="G124" s="39">
        <f t="shared" si="10"/>
        <v>0</v>
      </c>
    </row>
    <row r="125" spans="2:7" x14ac:dyDescent="0.2">
      <c r="B125" s="7" t="s">
        <v>16</v>
      </c>
      <c r="C125" s="24" t="s">
        <v>102</v>
      </c>
      <c r="D125" s="25"/>
      <c r="E125" s="26"/>
      <c r="F125" s="40"/>
      <c r="G125" s="40"/>
    </row>
    <row r="126" spans="2:7" x14ac:dyDescent="0.2">
      <c r="B126" s="8">
        <v>1</v>
      </c>
      <c r="C126" s="9" t="s">
        <v>104</v>
      </c>
      <c r="D126" s="8" t="s">
        <v>6</v>
      </c>
      <c r="E126" s="8">
        <v>43</v>
      </c>
      <c r="F126" s="39"/>
      <c r="G126" s="39">
        <f t="shared" ref="G126:G128" si="11">E126*F126</f>
        <v>0</v>
      </c>
    </row>
    <row r="127" spans="2:7" x14ac:dyDescent="0.2">
      <c r="B127" s="8">
        <v>2</v>
      </c>
      <c r="C127" s="9" t="s">
        <v>105</v>
      </c>
      <c r="D127" s="8" t="s">
        <v>6</v>
      </c>
      <c r="E127" s="8">
        <v>43</v>
      </c>
      <c r="F127" s="39"/>
      <c r="G127" s="39">
        <f t="shared" si="11"/>
        <v>0</v>
      </c>
    </row>
    <row r="128" spans="2:7" ht="24" x14ac:dyDescent="0.2">
      <c r="B128" s="8">
        <v>3</v>
      </c>
      <c r="C128" s="9" t="s">
        <v>129</v>
      </c>
      <c r="D128" s="8" t="s">
        <v>6</v>
      </c>
      <c r="E128" s="8">
        <v>43</v>
      </c>
      <c r="F128" s="39"/>
      <c r="G128" s="39">
        <f t="shared" si="11"/>
        <v>0</v>
      </c>
    </row>
    <row r="129" spans="2:7" x14ac:dyDescent="0.2">
      <c r="B129" s="7" t="s">
        <v>21</v>
      </c>
      <c r="C129" s="24" t="s">
        <v>106</v>
      </c>
      <c r="D129" s="25"/>
      <c r="E129" s="26"/>
      <c r="F129" s="40"/>
      <c r="G129" s="40"/>
    </row>
    <row r="130" spans="2:7" x14ac:dyDescent="0.2">
      <c r="B130" s="8">
        <v>1</v>
      </c>
      <c r="C130" s="9" t="s">
        <v>107</v>
      </c>
      <c r="D130" s="8" t="s">
        <v>6</v>
      </c>
      <c r="E130" s="8">
        <v>43</v>
      </c>
      <c r="F130" s="39"/>
      <c r="G130" s="39">
        <f t="shared" ref="G130:G131" si="12">E130*F130</f>
        <v>0</v>
      </c>
    </row>
    <row r="131" spans="2:7" x14ac:dyDescent="0.2">
      <c r="B131" s="8">
        <v>2</v>
      </c>
      <c r="C131" s="9" t="s">
        <v>108</v>
      </c>
      <c r="D131" s="8" t="s">
        <v>6</v>
      </c>
      <c r="E131" s="8">
        <v>43</v>
      </c>
      <c r="F131" s="39"/>
      <c r="G131" s="39">
        <f t="shared" si="12"/>
        <v>0</v>
      </c>
    </row>
    <row r="132" spans="2:7" x14ac:dyDescent="0.2">
      <c r="B132" s="37" t="s">
        <v>25</v>
      </c>
      <c r="C132" s="24" t="s">
        <v>113</v>
      </c>
      <c r="D132" s="25"/>
      <c r="E132" s="26"/>
      <c r="F132" s="40"/>
      <c r="G132" s="40"/>
    </row>
    <row r="133" spans="2:7" ht="36" x14ac:dyDescent="0.2">
      <c r="B133" s="8">
        <v>1</v>
      </c>
      <c r="C133" s="9" t="s">
        <v>114</v>
      </c>
      <c r="D133" s="8" t="s">
        <v>53</v>
      </c>
      <c r="E133" s="8">
        <v>43</v>
      </c>
      <c r="F133" s="39"/>
      <c r="G133" s="39">
        <f t="shared" ref="G133" si="13">E133*F133</f>
        <v>0</v>
      </c>
    </row>
    <row r="134" spans="2:7" x14ac:dyDescent="0.2">
      <c r="B134" s="42" t="s">
        <v>68</v>
      </c>
      <c r="C134" s="42"/>
      <c r="D134" s="42"/>
      <c r="E134" s="42"/>
      <c r="F134" s="4"/>
      <c r="G134" s="4">
        <f>SUM(G117:G133)</f>
        <v>0</v>
      </c>
    </row>
    <row r="135" spans="2:7" x14ac:dyDescent="0.2">
      <c r="B135" s="42" t="s">
        <v>69</v>
      </c>
      <c r="C135" s="42"/>
      <c r="D135" s="42"/>
      <c r="E135" s="42"/>
      <c r="F135" s="2">
        <v>0.16</v>
      </c>
      <c r="G135" s="4">
        <f>G134*F135</f>
        <v>0</v>
      </c>
    </row>
    <row r="136" spans="2:7" x14ac:dyDescent="0.2">
      <c r="B136" s="42" t="s">
        <v>70</v>
      </c>
      <c r="C136" s="42"/>
      <c r="D136" s="42"/>
      <c r="E136" s="42"/>
      <c r="F136" s="4"/>
      <c r="G136" s="4">
        <f>SUM(G134:G135)</f>
        <v>0</v>
      </c>
    </row>
    <row r="137" spans="2:7" x14ac:dyDescent="0.2">
      <c r="D137" s="28"/>
    </row>
    <row r="138" spans="2:7" x14ac:dyDescent="0.2">
      <c r="D138" s="28"/>
    </row>
    <row r="139" spans="2:7" x14ac:dyDescent="0.2">
      <c r="B139" s="5" t="s">
        <v>1</v>
      </c>
      <c r="C139" s="5" t="s">
        <v>2</v>
      </c>
      <c r="D139" s="6" t="s">
        <v>3</v>
      </c>
      <c r="E139" s="6" t="s">
        <v>78</v>
      </c>
      <c r="F139" s="1" t="s">
        <v>66</v>
      </c>
      <c r="G139" s="1" t="s">
        <v>67</v>
      </c>
    </row>
    <row r="140" spans="2:7" x14ac:dyDescent="0.2">
      <c r="B140" s="7" t="s">
        <v>27</v>
      </c>
      <c r="C140" s="24" t="s">
        <v>116</v>
      </c>
      <c r="D140" s="25"/>
      <c r="E140" s="26"/>
      <c r="F140" s="35"/>
      <c r="G140" s="35"/>
    </row>
    <row r="141" spans="2:7" ht="47.25" customHeight="1" x14ac:dyDescent="0.2">
      <c r="B141" s="8">
        <v>1</v>
      </c>
      <c r="C141" s="10" t="s">
        <v>103</v>
      </c>
      <c r="D141" s="11" t="s">
        <v>6</v>
      </c>
      <c r="E141" s="11">
        <v>43</v>
      </c>
      <c r="F141" s="39"/>
      <c r="G141" s="39">
        <f t="shared" ref="G141:G145" si="14">E141*F141</f>
        <v>0</v>
      </c>
    </row>
    <row r="142" spans="2:7" x14ac:dyDescent="0.2">
      <c r="B142" s="8">
        <v>2</v>
      </c>
      <c r="C142" s="16" t="s">
        <v>89</v>
      </c>
      <c r="D142" s="8" t="s">
        <v>6</v>
      </c>
      <c r="E142" s="8">
        <v>23</v>
      </c>
      <c r="F142" s="39"/>
      <c r="G142" s="39">
        <f t="shared" si="14"/>
        <v>0</v>
      </c>
    </row>
    <row r="143" spans="2:7" x14ac:dyDescent="0.2">
      <c r="B143" s="8">
        <v>3</v>
      </c>
      <c r="C143" s="16" t="s">
        <v>115</v>
      </c>
      <c r="D143" s="8" t="s">
        <v>6</v>
      </c>
      <c r="E143" s="8">
        <v>20</v>
      </c>
      <c r="F143" s="39"/>
      <c r="G143" s="39">
        <f t="shared" si="14"/>
        <v>0</v>
      </c>
    </row>
    <row r="144" spans="2:7" x14ac:dyDescent="0.2">
      <c r="B144" s="8">
        <v>4</v>
      </c>
      <c r="C144" s="16" t="s">
        <v>59</v>
      </c>
      <c r="D144" s="8" t="s">
        <v>6</v>
      </c>
      <c r="E144" s="8">
        <v>43</v>
      </c>
      <c r="F144" s="39"/>
      <c r="G144" s="39">
        <f t="shared" si="14"/>
        <v>0</v>
      </c>
    </row>
    <row r="145" spans="2:7" x14ac:dyDescent="0.2">
      <c r="B145" s="8">
        <v>5</v>
      </c>
      <c r="C145" s="16" t="s">
        <v>64</v>
      </c>
      <c r="D145" s="8" t="s">
        <v>6</v>
      </c>
      <c r="E145" s="8">
        <v>43</v>
      </c>
      <c r="F145" s="39"/>
      <c r="G145" s="39">
        <f t="shared" si="14"/>
        <v>0</v>
      </c>
    </row>
    <row r="146" spans="2:7" x14ac:dyDescent="0.2">
      <c r="B146" s="7" t="s">
        <v>34</v>
      </c>
      <c r="C146" s="24" t="s">
        <v>109</v>
      </c>
      <c r="D146" s="25"/>
      <c r="E146" s="26"/>
      <c r="F146" s="35"/>
      <c r="G146" s="35"/>
    </row>
    <row r="147" spans="2:7" ht="25.5" customHeight="1" x14ac:dyDescent="0.2">
      <c r="B147" s="8">
        <v>1</v>
      </c>
      <c r="C147" s="9" t="s">
        <v>110</v>
      </c>
      <c r="D147" s="15" t="s">
        <v>29</v>
      </c>
      <c r="E147" s="8">
        <v>200</v>
      </c>
      <c r="F147" s="39"/>
      <c r="G147" s="39">
        <f t="shared" ref="G147:G149" si="15">E147*F147</f>
        <v>0</v>
      </c>
    </row>
    <row r="148" spans="2:7" ht="25.5" customHeight="1" x14ac:dyDescent="0.2">
      <c r="B148" s="8">
        <v>2</v>
      </c>
      <c r="C148" s="9" t="s">
        <v>111</v>
      </c>
      <c r="D148" s="15" t="s">
        <v>29</v>
      </c>
      <c r="E148" s="8">
        <v>300</v>
      </c>
      <c r="F148" s="39"/>
      <c r="G148" s="39">
        <f t="shared" si="15"/>
        <v>0</v>
      </c>
    </row>
    <row r="149" spans="2:7" ht="24" x14ac:dyDescent="0.2">
      <c r="B149" s="8">
        <v>3</v>
      </c>
      <c r="C149" s="9" t="s">
        <v>112</v>
      </c>
      <c r="D149" s="15" t="s">
        <v>29</v>
      </c>
      <c r="E149" s="8">
        <v>180</v>
      </c>
      <c r="F149" s="39"/>
      <c r="G149" s="39">
        <f t="shared" si="15"/>
        <v>0</v>
      </c>
    </row>
    <row r="150" spans="2:7" x14ac:dyDescent="0.2">
      <c r="B150" s="42" t="s">
        <v>68</v>
      </c>
      <c r="C150" s="42"/>
      <c r="D150" s="42"/>
      <c r="E150" s="42"/>
      <c r="F150" s="23"/>
      <c r="G150" s="23">
        <f>SUM(G141:G149)</f>
        <v>0</v>
      </c>
    </row>
    <row r="151" spans="2:7" x14ac:dyDescent="0.2">
      <c r="B151" s="42" t="s">
        <v>4</v>
      </c>
      <c r="C151" s="42"/>
      <c r="D151" s="42"/>
      <c r="E151" s="42"/>
      <c r="F151" s="3"/>
      <c r="G151" s="23">
        <f>G150*F151</f>
        <v>0</v>
      </c>
    </row>
    <row r="152" spans="2:7" x14ac:dyDescent="0.2">
      <c r="B152" s="42" t="s">
        <v>71</v>
      </c>
      <c r="C152" s="42" t="s">
        <v>71</v>
      </c>
      <c r="D152" s="42"/>
      <c r="E152" s="42"/>
      <c r="F152" s="3"/>
      <c r="G152" s="23">
        <f>G150*F152</f>
        <v>0</v>
      </c>
    </row>
    <row r="153" spans="2:7" ht="12" customHeight="1" x14ac:dyDescent="0.2">
      <c r="B153" s="42" t="s">
        <v>72</v>
      </c>
      <c r="C153" s="42"/>
      <c r="D153" s="42"/>
      <c r="E153" s="42"/>
      <c r="F153" s="3">
        <v>0.16</v>
      </c>
      <c r="G153" s="23">
        <f>G152*F153</f>
        <v>0</v>
      </c>
    </row>
    <row r="154" spans="2:7" x14ac:dyDescent="0.2">
      <c r="B154" s="42" t="s">
        <v>70</v>
      </c>
      <c r="C154" s="42"/>
      <c r="D154" s="42"/>
      <c r="E154" s="42"/>
      <c r="F154" s="23"/>
      <c r="G154" s="23">
        <f>SUM(G150:G153)</f>
        <v>0</v>
      </c>
    </row>
    <row r="157" spans="2:7" ht="15" x14ac:dyDescent="0.25">
      <c r="B157" s="47" t="s">
        <v>128</v>
      </c>
      <c r="C157" s="47"/>
      <c r="D157" s="47"/>
      <c r="E157" s="47"/>
      <c r="F157" s="47"/>
      <c r="G157" s="36">
        <f>G154+G136+G110+G83+G65+G32</f>
        <v>0</v>
      </c>
    </row>
  </sheetData>
  <mergeCells count="33">
    <mergeCell ref="B134:E134"/>
    <mergeCell ref="B135:E135"/>
    <mergeCell ref="B136:E136"/>
    <mergeCell ref="B157:F157"/>
    <mergeCell ref="B113:G113"/>
    <mergeCell ref="B150:E150"/>
    <mergeCell ref="B151:E151"/>
    <mergeCell ref="B152:E152"/>
    <mergeCell ref="B153:E153"/>
    <mergeCell ref="B154:E154"/>
    <mergeCell ref="B106:E106"/>
    <mergeCell ref="B107:E107"/>
    <mergeCell ref="B108:E108"/>
    <mergeCell ref="B109:E109"/>
    <mergeCell ref="B110:E110"/>
    <mergeCell ref="B2:G2"/>
    <mergeCell ref="B4:G4"/>
    <mergeCell ref="B68:G68"/>
    <mergeCell ref="B81:E81"/>
    <mergeCell ref="B82:E82"/>
    <mergeCell ref="B62:E62"/>
    <mergeCell ref="B63:E63"/>
    <mergeCell ref="B64:E64"/>
    <mergeCell ref="B65:E65"/>
    <mergeCell ref="B70:G70"/>
    <mergeCell ref="B85:G85"/>
    <mergeCell ref="B83:E83"/>
    <mergeCell ref="B6:G6"/>
    <mergeCell ref="B30:E30"/>
    <mergeCell ref="B31:E31"/>
    <mergeCell ref="B32:E32"/>
    <mergeCell ref="B34:G34"/>
    <mergeCell ref="B61:E61"/>
  </mergeCells>
  <pageMargins left="0.70866141732283472" right="0.70866141732283472" top="0.74803149606299213" bottom="0.74803149606299213" header="0" footer="0"/>
  <pageSetup scale="81" fitToHeight="0" orientation="portrait" r:id="rId1"/>
  <rowBreaks count="1" manualBreakCount="1">
    <brk id="124" min="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ANEXO 2</vt:lpstr>
      <vt:lpstr>'ANEXO 2'!Área_de_impresión</vt:lpstr>
      <vt:lpstr>'ANEXO 2'!Títulos_a_imprimir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Felipe Alvarez Restrepo</dc:creator>
  <cp:lastModifiedBy>Nestor Hugo Zapata Carmona</cp:lastModifiedBy>
  <cp:lastPrinted>2016-10-23T22:55:30Z</cp:lastPrinted>
  <dcterms:created xsi:type="dcterms:W3CDTF">2016-10-21T21:05:33Z</dcterms:created>
  <dcterms:modified xsi:type="dcterms:W3CDTF">2016-11-02T23:15:46Z</dcterms:modified>
</cp:coreProperties>
</file>