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6585"/>
  </bookViews>
  <sheets>
    <sheet name="CANTIDADES" sheetId="2" r:id="rId1"/>
  </sheets>
  <calcPr calcId="144525"/>
</workbook>
</file>

<file path=xl/calcChain.xml><?xml version="1.0" encoding="utf-8"?>
<calcChain xmlns="http://schemas.openxmlformats.org/spreadsheetml/2006/main">
  <c r="D38" i="2" l="1"/>
  <c r="D34" i="2"/>
  <c r="D37" i="2" l="1"/>
  <c r="D14" i="2"/>
  <c r="D11" i="2"/>
  <c r="D12" i="2" s="1"/>
  <c r="D9" i="2"/>
  <c r="D32" i="2" l="1"/>
  <c r="D33" i="2"/>
  <c r="D13" i="2"/>
  <c r="D40" i="2"/>
  <c r="D35" i="2"/>
  <c r="D31" i="2"/>
  <c r="D36" i="2"/>
  <c r="D47" i="2"/>
  <c r="D39" i="2"/>
</calcChain>
</file>

<file path=xl/sharedStrings.xml><?xml version="1.0" encoding="utf-8"?>
<sst xmlns="http://schemas.openxmlformats.org/spreadsheetml/2006/main" count="103" uniqueCount="59">
  <si>
    <t>26.2</t>
  </si>
  <si>
    <t>26.3</t>
  </si>
  <si>
    <t>26.4</t>
  </si>
  <si>
    <t>26.5</t>
  </si>
  <si>
    <t>SISTEMA DE DETECCIÓN DE INCENDIOS, ESTACIÓN MANUAL, EXTINTOR, LUZ ESTROBOSCÓPICA Y CONTROL DE ACCESO</t>
  </si>
  <si>
    <t>MONITOR OPERADOR CCTV</t>
  </si>
  <si>
    <t>EQUIPO DE ESCRITORIO PARA ESTACIÓN DE TRABAJO</t>
  </si>
  <si>
    <t>JOYSTICK DE OPERACIÓN</t>
  </si>
  <si>
    <t>SISTEMA DE ALMACENAMIENTO</t>
  </si>
  <si>
    <t>SERVIDOR</t>
  </si>
  <si>
    <t>MATRIZ VIRTUAL - SOFTWARE DE VISUALIZACION, CONTROL Y ADMINISTRACIÓN</t>
  </si>
  <si>
    <t>POSTES Y/O SOPORTES PARA FACHADA E INSTALACIÓN</t>
  </si>
  <si>
    <t>GABINETES DE POSTE/FACHADA</t>
  </si>
  <si>
    <t>CORONAS ANTIESCALATORIAS</t>
  </si>
  <si>
    <t>BRAZOS DE SOPORTE PARA CÁMARAS</t>
  </si>
  <si>
    <t>GABINETES EQUIPOS CUARTO DE EQUIPOS</t>
  </si>
  <si>
    <t>SISTEMA DE CABLEADO ESTRUCTURADO</t>
  </si>
  <si>
    <t>MÓDULOS - PUESTOS DE TRABAJO</t>
  </si>
  <si>
    <t>CONTROL DE ACCESO A LA SALA DE CONTROL</t>
  </si>
  <si>
    <t>BRAZOS HIDRÁULICOS BASCULANTES</t>
  </si>
  <si>
    <t>ELECTROIMANES LIVIANOS</t>
  </si>
  <si>
    <t>BOTONES DE EMERGENCIA</t>
  </si>
  <si>
    <t>ADAPTACIÓN CENTRO DE MONITOREO Y CUARTO DE EQUIPOS</t>
  </si>
  <si>
    <t>CANALIZACIÓN ELÉCTRICA DE CÁMARAS Y NODOS</t>
  </si>
  <si>
    <t>CAMARA FIJA TIPO 1</t>
  </si>
  <si>
    <t>CAMARA FIJA TIPO 2</t>
  </si>
  <si>
    <t>CAMARA FIJA TIPO 3</t>
  </si>
  <si>
    <t>UPS 1KVA</t>
  </si>
  <si>
    <t>CÁMARA PTZ TIPO DOMO EXTERIOR</t>
  </si>
  <si>
    <t>CÁMARA PTZ TIPO DOMO EXTERIOR CON IR</t>
  </si>
  <si>
    <t>ITEM</t>
  </si>
  <si>
    <t>ELEMENTO</t>
  </si>
  <si>
    <t>UND</t>
  </si>
  <si>
    <t>CANT</t>
  </si>
  <si>
    <t>V. UNITARIO</t>
  </si>
  <si>
    <t>V. PARCIAL</t>
  </si>
  <si>
    <t>ML</t>
  </si>
  <si>
    <t>SWITCH TIPO CORE</t>
  </si>
  <si>
    <t>SISTEMA DE VISUALIZACIÓN</t>
  </si>
  <si>
    <t>MONITOR DE VISUALIZACIÓN</t>
  </si>
  <si>
    <t>SISTEMAS DE PUESTA A TIERRA</t>
  </si>
  <si>
    <t>PLANTA ELECTRICA 15KVA</t>
  </si>
  <si>
    <t>PLANTA ELECTRICA 20KVA</t>
  </si>
  <si>
    <t>PLANTA ELECTRICA 30KVA</t>
  </si>
  <si>
    <t>AIRE ACONDICIONADO CENTRO DE MONITOREO 12000 BTU</t>
  </si>
  <si>
    <t>AIRE ACONDICIONADO CENTRO DE MONITOREO 24000 BTU</t>
  </si>
  <si>
    <t>AIRE ACONDICIONADO CENTRO DE MONITOREO 36000 BTU</t>
  </si>
  <si>
    <t>AIRE ACONDICIONADO CENTRO DE MONITOREO 48000 BTU</t>
  </si>
  <si>
    <t>AIRE ACONDICIONADO CENTRO DE MONITOREO 60000 BTU</t>
  </si>
  <si>
    <t>AIRE ACONDICIONADO CUARTO DE EQUIPOS 12000 BTU</t>
  </si>
  <si>
    <t>AIRE ACONDICIONADO CUARTO DE EQUIPOS 24000 BTU</t>
  </si>
  <si>
    <t>AIRE ACONDICIONADO CUARTO DE EQUIPOS 36000 BTU</t>
  </si>
  <si>
    <t>AIRE ACONDICIONADO CUARTO DE EQUIPOS 48000 BTU</t>
  </si>
  <si>
    <t>AIRE ACONDICIONADO CUARTO DE EQUIPOS 60000 BTU</t>
  </si>
  <si>
    <t>ACOMETIDAS Y DISTRIBUCIÓN ELÉCTRICA PUNTOS DE CÁMARA</t>
  </si>
  <si>
    <t>ACOMETIDAS Y DISTRIBUCIÓN ELÉCTRICA PUNTOS DE NODOS</t>
  </si>
  <si>
    <t>SUBTOTAL</t>
  </si>
  <si>
    <t>IVA</t>
  </si>
  <si>
    <t>TOTA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</si>
</sst>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workbookViewId="0">
      <selection activeCell="I8" sqref="I8"/>
    </sheetView>
  </sheetViews>
  <sheetFormatPr baseColWidth="10" defaultRowHeight="15" x14ac:dyDescent="0.2"/>
  <cols>
    <col min="1" max="1" width="6.5" style="1" bestFit="1" customWidth="1"/>
    <col min="2" max="2" width="86.1640625" style="2" customWidth="1"/>
    <col min="3" max="4" width="7.33203125" style="1" customWidth="1"/>
    <col min="5" max="6" width="16.83203125" style="2" customWidth="1"/>
    <col min="7" max="16384" width="12" style="2"/>
  </cols>
  <sheetData>
    <row r="2" spans="1:6" s="3" customFormat="1" x14ac:dyDescent="0.2">
      <c r="A2" s="4" t="s">
        <v>30</v>
      </c>
      <c r="B2" s="5" t="s">
        <v>31</v>
      </c>
      <c r="C2" s="4" t="s">
        <v>32</v>
      </c>
      <c r="D2" s="4" t="s">
        <v>33</v>
      </c>
      <c r="E2" s="5" t="s">
        <v>34</v>
      </c>
      <c r="F2" s="5" t="s">
        <v>35</v>
      </c>
    </row>
    <row r="3" spans="1:6" x14ac:dyDescent="0.2">
      <c r="A3" s="6">
        <v>1</v>
      </c>
      <c r="B3" s="7" t="s">
        <v>28</v>
      </c>
      <c r="C3" s="6" t="s">
        <v>32</v>
      </c>
      <c r="D3" s="6">
        <v>100</v>
      </c>
      <c r="E3" s="7"/>
      <c r="F3" s="7"/>
    </row>
    <row r="4" spans="1:6" x14ac:dyDescent="0.2">
      <c r="A4" s="6">
        <v>2</v>
      </c>
      <c r="B4" s="7" t="s">
        <v>29</v>
      </c>
      <c r="C4" s="6" t="s">
        <v>32</v>
      </c>
      <c r="D4" s="6">
        <v>97</v>
      </c>
      <c r="E4" s="7"/>
      <c r="F4" s="7"/>
    </row>
    <row r="5" spans="1:6" x14ac:dyDescent="0.2">
      <c r="A5" s="6">
        <v>3</v>
      </c>
      <c r="B5" s="7" t="s">
        <v>24</v>
      </c>
      <c r="C5" s="6" t="s">
        <v>32</v>
      </c>
      <c r="D5" s="6">
        <v>1</v>
      </c>
      <c r="E5" s="7"/>
      <c r="F5" s="7"/>
    </row>
    <row r="6" spans="1:6" x14ac:dyDescent="0.2">
      <c r="A6" s="6">
        <v>4</v>
      </c>
      <c r="B6" s="7" t="s">
        <v>25</v>
      </c>
      <c r="C6" s="6" t="s">
        <v>32</v>
      </c>
      <c r="D6" s="6">
        <v>1</v>
      </c>
      <c r="E6" s="7"/>
      <c r="F6" s="7"/>
    </row>
    <row r="7" spans="1:6" x14ac:dyDescent="0.2">
      <c r="A7" s="6">
        <v>5</v>
      </c>
      <c r="B7" s="7" t="s">
        <v>26</v>
      </c>
      <c r="C7" s="6" t="s">
        <v>32</v>
      </c>
      <c r="D7" s="6">
        <v>1</v>
      </c>
      <c r="E7" s="7"/>
      <c r="F7" s="7"/>
    </row>
    <row r="8" spans="1:6" x14ac:dyDescent="0.2">
      <c r="A8" s="6">
        <v>5</v>
      </c>
      <c r="B8" s="7" t="s">
        <v>37</v>
      </c>
      <c r="C8" s="6" t="s">
        <v>32</v>
      </c>
      <c r="D8" s="6">
        <v>4</v>
      </c>
      <c r="E8" s="7"/>
      <c r="F8" s="7"/>
    </row>
    <row r="9" spans="1:6" x14ac:dyDescent="0.2">
      <c r="A9" s="6">
        <v>6</v>
      </c>
      <c r="B9" s="7" t="s">
        <v>38</v>
      </c>
      <c r="C9" s="6" t="s">
        <v>32</v>
      </c>
      <c r="D9" s="6">
        <f>5*6</f>
        <v>30</v>
      </c>
      <c r="E9" s="7"/>
      <c r="F9" s="7"/>
    </row>
    <row r="10" spans="1:6" x14ac:dyDescent="0.2">
      <c r="A10" s="6">
        <v>7</v>
      </c>
      <c r="B10" s="7" t="s">
        <v>39</v>
      </c>
      <c r="C10" s="6" t="s">
        <v>32</v>
      </c>
      <c r="D10" s="6">
        <v>5</v>
      </c>
      <c r="E10" s="7"/>
      <c r="F10" s="7"/>
    </row>
    <row r="11" spans="1:6" x14ac:dyDescent="0.2">
      <c r="A11" s="6">
        <v>8</v>
      </c>
      <c r="B11" s="7" t="s">
        <v>5</v>
      </c>
      <c r="C11" s="6" t="s">
        <v>32</v>
      </c>
      <c r="D11" s="6">
        <f>2*5</f>
        <v>10</v>
      </c>
      <c r="E11" s="7"/>
      <c r="F11" s="7"/>
    </row>
    <row r="12" spans="1:6" x14ac:dyDescent="0.2">
      <c r="A12" s="6">
        <v>9</v>
      </c>
      <c r="B12" s="7" t="s">
        <v>6</v>
      </c>
      <c r="C12" s="6" t="s">
        <v>32</v>
      </c>
      <c r="D12" s="6">
        <f>D11</f>
        <v>10</v>
      </c>
      <c r="E12" s="7"/>
      <c r="F12" s="7"/>
    </row>
    <row r="13" spans="1:6" x14ac:dyDescent="0.2">
      <c r="A13" s="6">
        <v>10</v>
      </c>
      <c r="B13" s="7" t="s">
        <v>7</v>
      </c>
      <c r="C13" s="6" t="s">
        <v>32</v>
      </c>
      <c r="D13" s="6">
        <f>D12</f>
        <v>10</v>
      </c>
      <c r="E13" s="7"/>
      <c r="F13" s="7"/>
    </row>
    <row r="14" spans="1:6" x14ac:dyDescent="0.2">
      <c r="A14" s="6">
        <v>11</v>
      </c>
      <c r="B14" s="7" t="s">
        <v>27</v>
      </c>
      <c r="C14" s="6" t="s">
        <v>32</v>
      </c>
      <c r="D14" s="6">
        <f>SUM(D3:D7)</f>
        <v>200</v>
      </c>
      <c r="E14" s="7"/>
      <c r="F14" s="7"/>
    </row>
    <row r="15" spans="1:6" x14ac:dyDescent="0.2">
      <c r="A15" s="6">
        <v>12</v>
      </c>
      <c r="B15" s="7" t="s">
        <v>41</v>
      </c>
      <c r="C15" s="6" t="s">
        <v>32</v>
      </c>
      <c r="D15" s="6">
        <v>2</v>
      </c>
      <c r="E15" s="7"/>
      <c r="F15" s="7"/>
    </row>
    <row r="16" spans="1:6" x14ac:dyDescent="0.2">
      <c r="A16" s="6">
        <v>12</v>
      </c>
      <c r="B16" s="7" t="s">
        <v>42</v>
      </c>
      <c r="C16" s="6" t="s">
        <v>32</v>
      </c>
      <c r="D16" s="6">
        <v>2</v>
      </c>
      <c r="E16" s="7"/>
      <c r="F16" s="7"/>
    </row>
    <row r="17" spans="1:6" x14ac:dyDescent="0.2">
      <c r="A17" s="6">
        <v>12</v>
      </c>
      <c r="B17" s="7" t="s">
        <v>43</v>
      </c>
      <c r="C17" s="6" t="s">
        <v>32</v>
      </c>
      <c r="D17" s="6">
        <v>1</v>
      </c>
      <c r="E17" s="7"/>
      <c r="F17" s="7"/>
    </row>
    <row r="18" spans="1:6" x14ac:dyDescent="0.2">
      <c r="A18" s="6">
        <v>13</v>
      </c>
      <c r="B18" s="7" t="s">
        <v>8</v>
      </c>
      <c r="C18" s="6" t="s">
        <v>32</v>
      </c>
      <c r="D18" s="6">
        <v>1</v>
      </c>
      <c r="E18" s="7"/>
      <c r="F18" s="7"/>
    </row>
    <row r="19" spans="1:6" x14ac:dyDescent="0.2">
      <c r="A19" s="6">
        <v>13</v>
      </c>
      <c r="B19" s="7" t="s">
        <v>9</v>
      </c>
      <c r="C19" s="6" t="s">
        <v>32</v>
      </c>
      <c r="D19" s="6">
        <v>1</v>
      </c>
      <c r="E19" s="7"/>
      <c r="F19" s="7"/>
    </row>
    <row r="20" spans="1:6" x14ac:dyDescent="0.2">
      <c r="A20" s="6">
        <v>14</v>
      </c>
      <c r="B20" s="7" t="s">
        <v>10</v>
      </c>
      <c r="C20" s="6" t="s">
        <v>32</v>
      </c>
      <c r="D20" s="6">
        <v>1</v>
      </c>
      <c r="E20" s="7"/>
      <c r="F20" s="7"/>
    </row>
    <row r="21" spans="1:6" x14ac:dyDescent="0.2">
      <c r="A21" s="6">
        <v>15</v>
      </c>
      <c r="B21" s="7" t="s">
        <v>44</v>
      </c>
      <c r="C21" s="6" t="s">
        <v>32</v>
      </c>
      <c r="D21" s="6">
        <v>1</v>
      </c>
      <c r="E21" s="7"/>
      <c r="F21" s="7"/>
    </row>
    <row r="22" spans="1:6" x14ac:dyDescent="0.2">
      <c r="A22" s="6">
        <v>15</v>
      </c>
      <c r="B22" s="7" t="s">
        <v>45</v>
      </c>
      <c r="C22" s="6" t="s">
        <v>32</v>
      </c>
      <c r="D22" s="6">
        <v>1</v>
      </c>
      <c r="E22" s="7"/>
      <c r="F22" s="7"/>
    </row>
    <row r="23" spans="1:6" x14ac:dyDescent="0.2">
      <c r="A23" s="6">
        <v>15</v>
      </c>
      <c r="B23" s="7" t="s">
        <v>46</v>
      </c>
      <c r="C23" s="6" t="s">
        <v>32</v>
      </c>
      <c r="D23" s="6">
        <v>1</v>
      </c>
      <c r="E23" s="7"/>
      <c r="F23" s="7"/>
    </row>
    <row r="24" spans="1:6" x14ac:dyDescent="0.2">
      <c r="A24" s="6">
        <v>15</v>
      </c>
      <c r="B24" s="7" t="s">
        <v>47</v>
      </c>
      <c r="C24" s="6" t="s">
        <v>32</v>
      </c>
      <c r="D24" s="6">
        <v>1</v>
      </c>
      <c r="E24" s="7"/>
      <c r="F24" s="7"/>
    </row>
    <row r="25" spans="1:6" x14ac:dyDescent="0.2">
      <c r="A25" s="6">
        <v>15</v>
      </c>
      <c r="B25" s="7" t="s">
        <v>48</v>
      </c>
      <c r="C25" s="6" t="s">
        <v>32</v>
      </c>
      <c r="D25" s="6">
        <v>1</v>
      </c>
      <c r="E25" s="7"/>
      <c r="F25" s="7"/>
    </row>
    <row r="26" spans="1:6" x14ac:dyDescent="0.2">
      <c r="A26" s="6">
        <v>16</v>
      </c>
      <c r="B26" s="7" t="s">
        <v>49</v>
      </c>
      <c r="C26" s="6" t="s">
        <v>32</v>
      </c>
      <c r="D26" s="6">
        <v>1</v>
      </c>
      <c r="E26" s="7"/>
      <c r="F26" s="7"/>
    </row>
    <row r="27" spans="1:6" x14ac:dyDescent="0.2">
      <c r="A27" s="6">
        <v>16</v>
      </c>
      <c r="B27" s="7" t="s">
        <v>50</v>
      </c>
      <c r="C27" s="6" t="s">
        <v>32</v>
      </c>
      <c r="D27" s="6">
        <v>1</v>
      </c>
      <c r="E27" s="7"/>
      <c r="F27" s="7"/>
    </row>
    <row r="28" spans="1:6" x14ac:dyDescent="0.2">
      <c r="A28" s="6">
        <v>16</v>
      </c>
      <c r="B28" s="7" t="s">
        <v>51</v>
      </c>
      <c r="C28" s="6" t="s">
        <v>32</v>
      </c>
      <c r="D28" s="6">
        <v>1</v>
      </c>
      <c r="E28" s="7"/>
      <c r="F28" s="7"/>
    </row>
    <row r="29" spans="1:6" x14ac:dyDescent="0.2">
      <c r="A29" s="6">
        <v>16</v>
      </c>
      <c r="B29" s="7" t="s">
        <v>52</v>
      </c>
      <c r="C29" s="6" t="s">
        <v>32</v>
      </c>
      <c r="D29" s="6">
        <v>1</v>
      </c>
      <c r="E29" s="7"/>
      <c r="F29" s="7"/>
    </row>
    <row r="30" spans="1:6" x14ac:dyDescent="0.2">
      <c r="A30" s="6">
        <v>16</v>
      </c>
      <c r="B30" s="7" t="s">
        <v>53</v>
      </c>
      <c r="C30" s="6" t="s">
        <v>32</v>
      </c>
      <c r="D30" s="6">
        <v>1</v>
      </c>
      <c r="E30" s="7"/>
      <c r="F30" s="7"/>
    </row>
    <row r="31" spans="1:6" x14ac:dyDescent="0.2">
      <c r="A31" s="6">
        <v>17</v>
      </c>
      <c r="B31" s="7" t="s">
        <v>11</v>
      </c>
      <c r="C31" s="6" t="s">
        <v>32</v>
      </c>
      <c r="D31" s="6">
        <f>$D$14</f>
        <v>200</v>
      </c>
      <c r="E31" s="7"/>
      <c r="F31" s="7"/>
    </row>
    <row r="32" spans="1:6" x14ac:dyDescent="0.2">
      <c r="A32" s="6">
        <v>18</v>
      </c>
      <c r="B32" s="7" t="s">
        <v>12</v>
      </c>
      <c r="C32" s="6" t="s">
        <v>32</v>
      </c>
      <c r="D32" s="6">
        <f>$D$14</f>
        <v>200</v>
      </c>
      <c r="E32" s="7"/>
      <c r="F32" s="7"/>
    </row>
    <row r="33" spans="1:6" x14ac:dyDescent="0.2">
      <c r="A33" s="6">
        <v>19</v>
      </c>
      <c r="B33" s="7" t="s">
        <v>54</v>
      </c>
      <c r="C33" s="6" t="s">
        <v>36</v>
      </c>
      <c r="D33" s="1">
        <f>D14*50</f>
        <v>10000</v>
      </c>
      <c r="E33" s="7"/>
      <c r="F33" s="7"/>
    </row>
    <row r="34" spans="1:6" x14ac:dyDescent="0.2">
      <c r="A34" s="6">
        <v>20</v>
      </c>
      <c r="B34" s="7" t="s">
        <v>55</v>
      </c>
      <c r="C34" s="6" t="s">
        <v>36</v>
      </c>
      <c r="D34" s="6">
        <f>5*300</f>
        <v>1500</v>
      </c>
      <c r="E34" s="7"/>
      <c r="F34" s="7"/>
    </row>
    <row r="35" spans="1:6" x14ac:dyDescent="0.2">
      <c r="A35" s="6">
        <v>20</v>
      </c>
      <c r="B35" s="7" t="s">
        <v>13</v>
      </c>
      <c r="C35" s="6" t="s">
        <v>32</v>
      </c>
      <c r="D35" s="6">
        <f>$D$14</f>
        <v>200</v>
      </c>
      <c r="E35" s="7"/>
      <c r="F35" s="7"/>
    </row>
    <row r="36" spans="1:6" x14ac:dyDescent="0.2">
      <c r="A36" s="6">
        <v>21</v>
      </c>
      <c r="B36" s="7" t="s">
        <v>14</v>
      </c>
      <c r="C36" s="6" t="s">
        <v>32</v>
      </c>
      <c r="D36" s="6">
        <f>$D$14</f>
        <v>200</v>
      </c>
      <c r="E36" s="7"/>
      <c r="F36" s="7"/>
    </row>
    <row r="37" spans="1:6" x14ac:dyDescent="0.2">
      <c r="A37" s="6">
        <v>22</v>
      </c>
      <c r="B37" s="7" t="s">
        <v>15</v>
      </c>
      <c r="C37" s="6" t="s">
        <v>32</v>
      </c>
      <c r="D37" s="6">
        <f>4+2</f>
        <v>6</v>
      </c>
      <c r="E37" s="7"/>
      <c r="F37" s="7"/>
    </row>
    <row r="38" spans="1:6" x14ac:dyDescent="0.2">
      <c r="A38" s="6">
        <v>23</v>
      </c>
      <c r="B38" s="7" t="s">
        <v>16</v>
      </c>
      <c r="C38" s="6" t="s">
        <v>36</v>
      </c>
      <c r="D38" s="6">
        <f>(4+1)*1000</f>
        <v>5000</v>
      </c>
      <c r="E38" s="7"/>
      <c r="F38" s="7"/>
    </row>
    <row r="39" spans="1:6" x14ac:dyDescent="0.2">
      <c r="A39" s="6">
        <v>24</v>
      </c>
      <c r="B39" s="7" t="s">
        <v>40</v>
      </c>
      <c r="C39" s="6" t="s">
        <v>32</v>
      </c>
      <c r="D39" s="6">
        <f>$D$14</f>
        <v>200</v>
      </c>
      <c r="E39" s="7"/>
      <c r="F39" s="7"/>
    </row>
    <row r="40" spans="1:6" x14ac:dyDescent="0.2">
      <c r="A40" s="6">
        <v>25</v>
      </c>
      <c r="B40" s="7" t="s">
        <v>17</v>
      </c>
      <c r="C40" s="6" t="s">
        <v>32</v>
      </c>
      <c r="D40" s="6">
        <f>D12</f>
        <v>10</v>
      </c>
      <c r="E40" s="7"/>
      <c r="F40" s="7"/>
    </row>
    <row r="41" spans="1:6" ht="30" x14ac:dyDescent="0.2">
      <c r="A41" s="6">
        <v>26</v>
      </c>
      <c r="B41" s="7" t="s">
        <v>4</v>
      </c>
      <c r="C41" s="6" t="s">
        <v>32</v>
      </c>
      <c r="D41" s="6">
        <v>5</v>
      </c>
      <c r="E41" s="7"/>
      <c r="F41" s="7"/>
    </row>
    <row r="42" spans="1:6" x14ac:dyDescent="0.2">
      <c r="A42" s="6" t="s">
        <v>0</v>
      </c>
      <c r="B42" s="7" t="s">
        <v>18</v>
      </c>
      <c r="C42" s="6" t="s">
        <v>32</v>
      </c>
      <c r="D42" s="6">
        <v>5</v>
      </c>
      <c r="E42" s="7"/>
      <c r="F42" s="7"/>
    </row>
    <row r="43" spans="1:6" x14ac:dyDescent="0.2">
      <c r="A43" s="6" t="s">
        <v>1</v>
      </c>
      <c r="B43" s="7" t="s">
        <v>19</v>
      </c>
      <c r="C43" s="6" t="s">
        <v>32</v>
      </c>
      <c r="D43" s="6">
        <v>5</v>
      </c>
      <c r="E43" s="7"/>
      <c r="F43" s="7"/>
    </row>
    <row r="44" spans="1:6" x14ac:dyDescent="0.2">
      <c r="A44" s="6" t="s">
        <v>2</v>
      </c>
      <c r="B44" s="7" t="s">
        <v>20</v>
      </c>
      <c r="C44" s="6" t="s">
        <v>32</v>
      </c>
      <c r="D44" s="6">
        <v>5</v>
      </c>
      <c r="E44" s="7"/>
      <c r="F44" s="7"/>
    </row>
    <row r="45" spans="1:6" x14ac:dyDescent="0.2">
      <c r="A45" s="6" t="s">
        <v>3</v>
      </c>
      <c r="B45" s="7" t="s">
        <v>21</v>
      </c>
      <c r="C45" s="6" t="s">
        <v>32</v>
      </c>
      <c r="D45" s="6">
        <v>5</v>
      </c>
      <c r="E45" s="7"/>
      <c r="F45" s="7"/>
    </row>
    <row r="46" spans="1:6" x14ac:dyDescent="0.2">
      <c r="A46" s="6">
        <v>27</v>
      </c>
      <c r="B46" s="7" t="s">
        <v>22</v>
      </c>
      <c r="C46" s="6" t="s">
        <v>32</v>
      </c>
      <c r="D46" s="6">
        <v>5</v>
      </c>
      <c r="E46" s="7"/>
      <c r="F46" s="7"/>
    </row>
    <row r="47" spans="1:6" x14ac:dyDescent="0.2">
      <c r="A47" s="6">
        <v>28</v>
      </c>
      <c r="B47" s="7" t="s">
        <v>23</v>
      </c>
      <c r="C47" s="6" t="s">
        <v>32</v>
      </c>
      <c r="D47" s="6">
        <f>$D$14*80</f>
        <v>16000</v>
      </c>
      <c r="E47" s="7"/>
      <c r="F47" s="7"/>
    </row>
    <row r="48" spans="1:6" x14ac:dyDescent="0.2">
      <c r="A48" s="9" t="s">
        <v>56</v>
      </c>
      <c r="B48" s="9"/>
      <c r="C48" s="9"/>
      <c r="D48" s="9"/>
      <c r="E48" s="9"/>
      <c r="F48" s="8"/>
    </row>
    <row r="49" spans="1:6" x14ac:dyDescent="0.2">
      <c r="A49" s="9" t="s">
        <v>57</v>
      </c>
      <c r="B49" s="9"/>
      <c r="C49" s="9"/>
      <c r="D49" s="9"/>
      <c r="E49" s="9"/>
      <c r="F49" s="8"/>
    </row>
    <row r="50" spans="1:6" x14ac:dyDescent="0.2">
      <c r="A50" s="9" t="s">
        <v>58</v>
      </c>
      <c r="B50" s="9"/>
      <c r="C50" s="9"/>
      <c r="D50" s="9"/>
      <c r="E50" s="9"/>
      <c r="F50" s="8"/>
    </row>
  </sheetData>
  <mergeCells count="3">
    <mergeCell ref="A48:E48"/>
    <mergeCell ref="A49:E49"/>
    <mergeCell ref="A50:E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CANTIDADES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2016-06-29T12:38:55Z</cp:lastPrinted>
  <dcterms:created xsi:type="dcterms:W3CDTF">2016-06-27T17:03:53Z</dcterms:created>
  <dcterms:modified xsi:type="dcterms:W3CDTF">2016-09-14T18:51:30Z</dcterms:modified>
</cp:coreProperties>
</file>