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8540" windowHeight="9180"/>
  </bookViews>
  <sheets>
    <sheet name="Evento Junta Remisos" sheetId="5" r:id="rId1"/>
    <sheet name="Evento 1" sheetId="1" r:id="rId2"/>
    <sheet name="Evento 2" sheetId="4" r:id="rId3"/>
    <sheet name="Hoja2" sheetId="2" r:id="rId4"/>
    <sheet name="Hoja3" sheetId="3" r:id="rId5"/>
  </sheets>
  <definedNames>
    <definedName name="_xlnm._FilterDatabase" localSheetId="1" hidden="1">'Evento 1'!$A$3:$E$11</definedName>
    <definedName name="_xlnm._FilterDatabase" localSheetId="2" hidden="1">'Evento 2'!$A$3:$E$11</definedName>
    <definedName name="_xlnm._FilterDatabase" localSheetId="0" hidden="1">'Evento Junta Remisos'!$A$3:$E$10</definedName>
  </definedNames>
  <calcPr calcId="145621"/>
</workbook>
</file>

<file path=xl/calcChain.xml><?xml version="1.0" encoding="utf-8"?>
<calcChain xmlns="http://schemas.openxmlformats.org/spreadsheetml/2006/main">
  <c r="C10" i="5" l="1"/>
  <c r="C9" i="5"/>
  <c r="C8" i="5"/>
  <c r="C5" i="5"/>
  <c r="C6" i="5"/>
  <c r="C4" i="5"/>
  <c r="E11" i="5"/>
  <c r="E12" i="1"/>
  <c r="E12" i="4"/>
  <c r="C11" i="4"/>
  <c r="C11" i="1"/>
  <c r="E12" i="5" l="1"/>
  <c r="E13" i="5" s="1"/>
  <c r="E13" i="1"/>
  <c r="E14" i="1" s="1"/>
  <c r="E13" i="4"/>
  <c r="E14" i="4" s="1"/>
</calcChain>
</file>

<file path=xl/sharedStrings.xml><?xml version="1.0" encoding="utf-8"?>
<sst xmlns="http://schemas.openxmlformats.org/spreadsheetml/2006/main" count="50" uniqueCount="27">
  <si>
    <t>ÍTEM</t>
  </si>
  <si>
    <t>DESCRIPCIÓN</t>
  </si>
  <si>
    <t>CANTIDAD</t>
  </si>
  <si>
    <t>V. UNITARIO SIN VA</t>
  </si>
  <si>
    <t>V. TOTAL SIN IVA</t>
  </si>
  <si>
    <t>Sillas Rimax</t>
  </si>
  <si>
    <t>Mesa Tipo Tablón</t>
  </si>
  <si>
    <r>
      <rPr>
        <b/>
        <sz val="8"/>
        <color rgb="FF222222"/>
        <rFont val="Arial"/>
        <family val="2"/>
      </rPr>
      <t xml:space="preserve">110 Desayunos cada dia (Dias 31 agost, 1 y 2 sept respectivamente) </t>
    </r>
    <r>
      <rPr>
        <sz val="8"/>
        <color rgb="FF222222"/>
        <rFont val="Arial"/>
        <family val="2"/>
      </rPr>
      <t xml:space="preserve">
Arepa tela  (80-90 gramos)                                                             Mantequilla (12-15 gramos)                                                                               Porción de quesito (55 gramos)                                                                                          Huevo perico (2 unidades)                                                                          Milo, chocolisto, chocolate en leche, café (9 onzas)
Arepa de chócolo de 100-110 gramos                                                  Mantequilla  (12-15 gramos)                                                                           Porción de quesito (55 gramos)                                                                                          Huevo revuelto (2 unidades)                                                                      Milo, chocolisto, chocolate en leche, café en leche (9 onzas)
Arepa tela  (80-90 gramos)                                                             Mantequilla   (12-15 gramos)                                                                               Porción de quesito (55 gramos)                                                       Mortadela o Jamón (40 gramos)                                                                          Milo, chocolisto, chocolate en leche, café en leche (9 onzas)                  
</t>
    </r>
  </si>
  <si>
    <r>
      <rPr>
        <b/>
        <sz val="8"/>
        <color rgb="FF222222"/>
        <rFont val="Arial"/>
        <family val="2"/>
      </rPr>
      <t xml:space="preserve">110 Almuerzos cada dia (Dias 31 agost, 1 y 2 sept respectivamente) </t>
    </r>
    <r>
      <rPr>
        <sz val="8"/>
        <color rgb="FF222222"/>
        <rFont val="Arial"/>
        <family val="2"/>
      </rPr>
      <t xml:space="preserve">
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Sopa de tortilla (250 cc)                                                                                Arepa o Pan        
Róbalo en salsa tártara o Res en salsa de humo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angel) (150 grs)                                                                               Arepa o Pan  
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                                                                             Arepa o Pan                                               </t>
    </r>
  </si>
  <si>
    <r>
      <rPr>
        <b/>
        <sz val="8"/>
        <color rgb="FF222222"/>
        <rFont val="Arial"/>
        <family val="2"/>
      </rPr>
      <t xml:space="preserve">110 cenas cada dia (Dias 31 agost, 1 y 2 sept respectivamente) </t>
    </r>
    <r>
      <rPr>
        <sz val="8"/>
        <color rgb="FF222222"/>
        <rFont val="Arial"/>
        <family val="2"/>
      </rPr>
      <t xml:space="preserve">
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   
Róbalo apanado (100 grs)                                                                               Papa Primavera (80 grs)                                                                                    Sopa de Espinacas (250 cc)                                                                            Arroz (blanco, verduras, cabello de angel) (150 grs)                                                                          Ensalada de remolacha y zanahoria (100 grs)                                         Arepa o Pan                   
Chuletas de cerdo o Espaguetis 
con pollo (100 grs) 
Torta de ahuyama (80 grs)                                                                              Sopa de Guineo (250 cc)                                                                                Arroz (blanco, verduras, cabello de angel) (150 grs)                                                                            Ensalada de repollo, zanahoria y piña (100 grs)  Arepa o Pan                            </t>
    </r>
  </si>
  <si>
    <t>220 Bebidas cada día
Jugo Tetra Pack  200 cc</t>
  </si>
  <si>
    <t>Subtotal</t>
  </si>
  <si>
    <t>Iva</t>
  </si>
  <si>
    <t>Total Propuesta</t>
  </si>
  <si>
    <r>
      <rPr>
        <b/>
        <sz val="8"/>
        <color rgb="FF222222"/>
        <rFont val="Arial"/>
        <family val="2"/>
      </rPr>
      <t xml:space="preserve">144 Refrigerios cada dia (Dias 01, 13, 14 y 15 de Julio de 2016 respectivamente) </t>
    </r>
    <r>
      <rPr>
        <sz val="8"/>
        <color rgb="FF222222"/>
        <rFont val="Arial"/>
        <family val="2"/>
      </rPr>
      <t xml:space="preserve">
Sándwich   de pollo (200 gramos): Pan danés con ajonjolí, pechuga de pollo desmechada, lechuga, queso, salsa golf.
Bebidas: Gaseosa 10 onzas
Sandwich catalán (120 gramos): Pan danés, jamón y queso, lechuga pepinillo agridulce, salsas.
Bebidas: Gaseosa 10 onzas
Sandwich tres carnes: Jamón de cerdo, jamón de pollo, pernil, queso, en pan aliñado o en pan danés (200 gramos)
Bebidas: Gaseosa 10 onzas
Arepas venezolanas: (240 grms) Arepa asada al carbón y rellena con carne de res desmechada, maíz tierno, guacamole, chorizo, frijol refrito)
Bebidas: Gaseosa 10 onzas</t>
    </r>
  </si>
  <si>
    <r>
      <rPr>
        <b/>
        <sz val="8"/>
        <color rgb="FF222222"/>
        <rFont val="Arial"/>
        <family val="2"/>
      </rPr>
      <t xml:space="preserve">144 Refrigerios cada dia (Dias 15, 16 y 17 de Junio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</t>
    </r>
  </si>
  <si>
    <r>
      <rPr>
        <b/>
        <sz val="8"/>
        <color rgb="FF222222"/>
        <rFont val="Arial"/>
        <family val="2"/>
      </rPr>
      <t xml:space="preserve">144 Refrigerios cada dia (Dias 10, 18, 22 y 24 de Agosto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Sandwich catalán (120 gramos): Pan danés, jamón y queso, lechuga pepinillo agridulce, salsas.
Bebidas: Gaseosa 10 onzas
</t>
    </r>
  </si>
  <si>
    <r>
      <rPr>
        <b/>
        <sz val="8"/>
        <color rgb="FF222222"/>
        <rFont val="Arial"/>
        <family val="2"/>
      </rPr>
      <t xml:space="preserve">144 Refrigerios cada dia (Dias 07, 08, y 09 de Septiembre de 2016 respectivamente) </t>
    </r>
    <r>
      <rPr>
        <sz val="8"/>
        <color rgb="FF222222"/>
        <rFont val="Arial"/>
        <family val="2"/>
      </rPr>
      <t xml:space="preserve">
Sándwich   de pollo (200 gramos): Pan danés con ajonjolí, pechuga de pollo desmechada, lechuga, queso, salsa golf.
Bebidas: Gaseosa 10 onzas
Arepas venezolanas: (240 grms) Arepa asada al carbón y rellena con carne de res desmechada, maíz tierno, guacamole, chorizo, frijol refrito)
Bebidas: Gaseosa 10 onzas
Sandwich tres carnes: Jamón de cerdo, jamón de pollo, pernil, queso, en pan aliñado o en pan danés (200 gramos)
Bebidas: Gaseosa 10 onzas
</t>
    </r>
  </si>
  <si>
    <r>
      <rPr>
        <b/>
        <sz val="8"/>
        <color rgb="FF222222"/>
        <rFont val="Arial"/>
        <family val="2"/>
      </rPr>
      <t xml:space="preserve">144 Refrigerios cada dia (Dias 03, 12, 13 y 14 de Octubre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Sandwich catalán (120 gramos): Pan danés, jamón y queso, lechuga pepinillo agridulce, salsas.
Bebidas: Gaseosa 10 onzas
</t>
    </r>
  </si>
  <si>
    <r>
      <rPr>
        <b/>
        <sz val="8"/>
        <color rgb="FF222222"/>
        <rFont val="Arial"/>
        <family val="2"/>
      </rPr>
      <t xml:space="preserve">144 Refrigerios cada dia (Dias 03, 16, 17 y 18 de Noviembre de 2016 respectivamente) </t>
    </r>
    <r>
      <rPr>
        <sz val="8"/>
        <color rgb="FF222222"/>
        <rFont val="Arial"/>
        <family val="2"/>
      </rPr>
      <t xml:space="preserve">
Sándwich   de pollo (200 gramos): Pan danés con ajonjolí, pechuga de pollo desmechada, lechuga, queso, salsa golf.
Bebidas: Gaseosa 10 onzas
Sandwich catalán (120 gramos): Pan danés, jamón y queso, lechuga pepinillo agridulce, salsas.
Bebidas: Gaseosa 10 onzas
Sandwich tres carnes: Jamón de cerdo, jamón de pollo, pernil, queso, en pan aliñado o en pan danés (200 gramos)
Bebidas: Gaseosa 10 onzas
Arepas venezolanas: (240 grms) Arepa asada al carbón y rellena con carne de res desmechada, maíz tierno, guacamole, chorizo, frijol refrito)
Bebidas: Gaseosa 10 onzas</t>
    </r>
  </si>
  <si>
    <r>
      <rPr>
        <b/>
        <sz val="8"/>
        <color rgb="FF222222"/>
        <rFont val="Arial"/>
        <family val="2"/>
      </rPr>
      <t xml:space="preserve">144 Refrigerios cada dia (Dias 05, 06, y 07 de Diciembre de 2016 respectivamente) </t>
    </r>
    <r>
      <rPr>
        <sz val="8"/>
        <color rgb="FF222222"/>
        <rFont val="Arial"/>
        <family val="2"/>
      </rPr>
      <t xml:space="preserve">
Sandwich gratinado (220 gramos ) de  jamon y queso o pollo con queso en salsa marfil. 
Bebidas: Gaseosa 10 onzas
Sándwich gratinado (220 gramos): Jamón y queso, Hawaiano, Pollo, Pan danés bañado en salsa bechamel y gratinado
Bebidas: Gaseosa 10 onzas
Sándwich   de pollo (200 gramos): Pan danés con ajonjolí, pechuga de pollo desmechada, lechuga, queso, salsa golf.
Bebidas: Gaseosa 10 onzas
Sandwich catalán (120 gramos): Pan danés, jamón y queso, lechuga pepinillo agridulce, salsas.
Bebidas: Gaseosa 10 onzas</t>
    </r>
  </si>
  <si>
    <t>EVENTO 1
DETALLE INCORPORACIÓN DE BACHILLERES  
Fecha y hora del evento : Agosto 30 y 31 y Septiembre 01,02  de 2016
Lugar del evento Coliseo Carlos Mauro Hoyos Carrera 69 con Calle 26 b</t>
  </si>
  <si>
    <t>Baterías de baños en el Carlos Mauro Hoyos (2 baños por día) Instalados 30 agosto 6:00pm y retirados 6:00 PMM 2 sept)</t>
  </si>
  <si>
    <t>Puesto de socorro (3 días = 10 horas diarias)
Desde el 31 de  agosto al 2 de septiembre de 2016</t>
  </si>
  <si>
    <t>Baterías de baños en el Carlos Mauro Hoyos (2 baños por día) Instalados 29 de noviembre 6:00pm y retirados 6:00 pm 2 diciembre)</t>
  </si>
  <si>
    <t>EVENTO 2
DETALLE INCORPORACIÓN DE BACHILLERES  
Fecha del evento : Noviembre 29 y 30 y Diciembre 01, 02 de 2016,  
Lugar del evento Coliseo Carlos Mauro Hoyos Carrera 69 con Calle 26 b</t>
  </si>
  <si>
    <t>EVENTO JUNTA DE REMISOS 
DETALLE ALIMENTACIÓN
Fecha del evento : Desde el 15 de Junio al 7 de diciembre de 2016,  
Lugar del evento: Direferentes lugares de la ciudad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</si>
</sst>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rgb="FF222222"/>
      <name val="Arial"/>
      <family val="2"/>
    </font>
    <font>
      <b/>
      <sz val="8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justify" wrapText="1"/>
    </xf>
    <xf numFmtId="0" fontId="0" fillId="0" borderId="1" xfId="0" applyBorder="1" applyAlignment="1">
      <alignment horizontal="center" vertical="top" wrapText="1"/>
    </xf>
    <xf numFmtId="0" fontId="3" fillId="4" borderId="0" xfId="0" applyFont="1" applyFill="1"/>
    <xf numFmtId="0" fontId="1" fillId="4" borderId="0" xfId="0" applyFont="1" applyFill="1"/>
    <xf numFmtId="0" fontId="2" fillId="3" borderId="0" xfId="0" applyFont="1" applyFill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3"/>
  <sheetViews>
    <sheetView tabSelected="1" topLeftCell="A10" zoomScaleNormal="100" workbookViewId="0">
      <selection activeCell="D18" sqref="D18"/>
    </sheetView>
  </sheetViews>
  <sheetFormatPr baseColWidth="10" defaultRowHeight="15" x14ac:dyDescent="0.25"/>
  <cols>
    <col min="1" max="1" width="4.7109375" bestFit="1" customWidth="1"/>
    <col min="2" max="2" width="37.28515625" customWidth="1"/>
  </cols>
  <sheetData>
    <row r="1" spans="1:5" ht="15" customHeight="1" x14ac:dyDescent="0.25">
      <c r="A1" s="9" t="s">
        <v>26</v>
      </c>
      <c r="B1" s="9"/>
      <c r="C1" s="9"/>
      <c r="D1" s="9"/>
      <c r="E1" s="9"/>
    </row>
    <row r="2" spans="1:5" ht="53.25" customHeight="1" x14ac:dyDescent="0.25">
      <c r="A2" s="10"/>
      <c r="B2" s="10"/>
      <c r="C2" s="10"/>
      <c r="D2" s="10"/>
      <c r="E2" s="10"/>
    </row>
    <row r="3" spans="1:5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189.75" customHeight="1" x14ac:dyDescent="0.25">
      <c r="A4" s="3">
        <v>5</v>
      </c>
      <c r="B4" s="4" t="s">
        <v>15</v>
      </c>
      <c r="C4" s="6">
        <f>144*3</f>
        <v>432</v>
      </c>
      <c r="D4" s="2"/>
      <c r="E4" s="2"/>
    </row>
    <row r="5" spans="1:5" ht="236.25" x14ac:dyDescent="0.25">
      <c r="A5" s="3">
        <v>6</v>
      </c>
      <c r="B5" s="4" t="s">
        <v>14</v>
      </c>
      <c r="C5" s="6">
        <f>144*4</f>
        <v>576</v>
      </c>
      <c r="D5" s="2"/>
      <c r="E5" s="2"/>
    </row>
    <row r="6" spans="1:5" ht="226.5" customHeight="1" x14ac:dyDescent="0.25">
      <c r="A6" s="3">
        <v>7</v>
      </c>
      <c r="B6" s="4" t="s">
        <v>16</v>
      </c>
      <c r="C6" s="6">
        <f>144*4</f>
        <v>576</v>
      </c>
      <c r="D6" s="2"/>
      <c r="E6" s="2"/>
    </row>
    <row r="7" spans="1:5" ht="203.25" customHeight="1" x14ac:dyDescent="0.25">
      <c r="A7" s="3">
        <v>6</v>
      </c>
      <c r="B7" s="4" t="s">
        <v>17</v>
      </c>
      <c r="C7" s="6">
        <v>432</v>
      </c>
      <c r="D7" s="2"/>
      <c r="E7" s="2"/>
    </row>
    <row r="8" spans="1:5" ht="230.25" customHeight="1" x14ac:dyDescent="0.25">
      <c r="A8" s="3">
        <v>5</v>
      </c>
      <c r="B8" s="4" t="s">
        <v>18</v>
      </c>
      <c r="C8" s="6">
        <f>144*4</f>
        <v>576</v>
      </c>
      <c r="D8" s="2"/>
      <c r="E8" s="2"/>
    </row>
    <row r="9" spans="1:5" ht="236.25" x14ac:dyDescent="0.25">
      <c r="A9" s="3">
        <v>6</v>
      </c>
      <c r="B9" s="4" t="s">
        <v>19</v>
      </c>
      <c r="C9" s="6">
        <f>144*4</f>
        <v>576</v>
      </c>
      <c r="D9" s="2"/>
      <c r="E9" s="2"/>
    </row>
    <row r="10" spans="1:5" ht="229.5" customHeight="1" x14ac:dyDescent="0.25">
      <c r="A10" s="3">
        <v>5</v>
      </c>
      <c r="B10" s="4" t="s">
        <v>20</v>
      </c>
      <c r="C10" s="6">
        <f>144*4</f>
        <v>576</v>
      </c>
      <c r="D10" s="2"/>
      <c r="E10" s="2"/>
    </row>
    <row r="11" spans="1:5" x14ac:dyDescent="0.25">
      <c r="A11" s="7"/>
      <c r="B11" s="7"/>
      <c r="C11" s="8" t="s">
        <v>11</v>
      </c>
      <c r="D11" s="8"/>
      <c r="E11" s="8">
        <f>SUM(E4:E10)</f>
        <v>0</v>
      </c>
    </row>
    <row r="12" spans="1:5" x14ac:dyDescent="0.25">
      <c r="A12" s="7"/>
      <c r="B12" s="7"/>
      <c r="C12" s="8" t="s">
        <v>12</v>
      </c>
      <c r="D12" s="8"/>
      <c r="E12" s="8">
        <f>E11*16%</f>
        <v>0</v>
      </c>
    </row>
    <row r="13" spans="1:5" x14ac:dyDescent="0.25">
      <c r="A13" s="7"/>
      <c r="B13" s="7"/>
      <c r="C13" s="8" t="s">
        <v>13</v>
      </c>
      <c r="D13" s="8"/>
      <c r="E13" s="8">
        <f>E11+E12</f>
        <v>0</v>
      </c>
    </row>
  </sheetData>
  <autoFilter ref="A3:E10"/>
  <mergeCells count="1">
    <mergeCell ref="A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4"/>
  <sheetViews>
    <sheetView workbookViewId="0">
      <selection activeCell="B4" sqref="B4:B5"/>
    </sheetView>
  </sheetViews>
  <sheetFormatPr baseColWidth="10" defaultRowHeight="15" x14ac:dyDescent="0.25"/>
  <cols>
    <col min="1" max="1" width="4.7109375" bestFit="1" customWidth="1"/>
    <col min="2" max="2" width="37.28515625" customWidth="1"/>
  </cols>
  <sheetData>
    <row r="1" spans="1:5" ht="15" customHeight="1" x14ac:dyDescent="0.25">
      <c r="A1" s="9" t="s">
        <v>21</v>
      </c>
      <c r="B1" s="9"/>
      <c r="C1" s="9"/>
      <c r="D1" s="9"/>
      <c r="E1" s="9"/>
    </row>
    <row r="2" spans="1:5" ht="53.25" customHeight="1" x14ac:dyDescent="0.25">
      <c r="A2" s="10"/>
      <c r="B2" s="10"/>
      <c r="C2" s="10"/>
      <c r="D2" s="10"/>
      <c r="E2" s="10"/>
    </row>
    <row r="3" spans="1:5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3.75" x14ac:dyDescent="0.25">
      <c r="A4" s="3">
        <v>1</v>
      </c>
      <c r="B4" s="4" t="s">
        <v>22</v>
      </c>
      <c r="C4" s="3">
        <v>8</v>
      </c>
      <c r="D4" s="2"/>
      <c r="E4" s="2"/>
    </row>
    <row r="5" spans="1:5" ht="22.5" x14ac:dyDescent="0.25">
      <c r="A5" s="3">
        <v>2</v>
      </c>
      <c r="B5" s="4" t="s">
        <v>23</v>
      </c>
      <c r="C5" s="6">
        <v>30</v>
      </c>
      <c r="D5" s="2"/>
      <c r="E5" s="2"/>
    </row>
    <row r="6" spans="1:5" x14ac:dyDescent="0.25">
      <c r="A6" s="3">
        <v>3</v>
      </c>
      <c r="B6" s="4" t="s">
        <v>5</v>
      </c>
      <c r="C6" s="6">
        <v>750</v>
      </c>
      <c r="D6" s="2"/>
      <c r="E6" s="2"/>
    </row>
    <row r="7" spans="1:5" x14ac:dyDescent="0.25">
      <c r="A7" s="3">
        <v>4</v>
      </c>
      <c r="B7" s="4" t="s">
        <v>6</v>
      </c>
      <c r="C7" s="6">
        <v>35</v>
      </c>
      <c r="D7" s="2"/>
      <c r="E7" s="2"/>
    </row>
    <row r="8" spans="1:5" ht="252" customHeight="1" x14ac:dyDescent="0.25">
      <c r="A8" s="3">
        <v>5</v>
      </c>
      <c r="B8" s="4" t="s">
        <v>7</v>
      </c>
      <c r="C8" s="6">
        <v>330</v>
      </c>
      <c r="D8" s="2"/>
      <c r="E8" s="2"/>
    </row>
    <row r="9" spans="1:5" ht="315" x14ac:dyDescent="0.25">
      <c r="A9" s="3">
        <v>6</v>
      </c>
      <c r="B9" s="4" t="s">
        <v>8</v>
      </c>
      <c r="C9" s="6">
        <v>330</v>
      </c>
      <c r="D9" s="2"/>
      <c r="E9" s="2"/>
    </row>
    <row r="10" spans="1:5" ht="305.25" customHeight="1" x14ac:dyDescent="0.25">
      <c r="A10" s="3">
        <v>7</v>
      </c>
      <c r="B10" s="5" t="s">
        <v>9</v>
      </c>
      <c r="C10" s="6">
        <v>330</v>
      </c>
      <c r="D10" s="2"/>
      <c r="E10" s="2"/>
    </row>
    <row r="11" spans="1:5" ht="22.5" x14ac:dyDescent="0.25">
      <c r="A11" s="3">
        <v>8</v>
      </c>
      <c r="B11" s="4" t="s">
        <v>10</v>
      </c>
      <c r="C11" s="6">
        <f>220*3</f>
        <v>660</v>
      </c>
      <c r="D11" s="2"/>
      <c r="E11" s="2"/>
    </row>
    <row r="12" spans="1:5" x14ac:dyDescent="0.25">
      <c r="A12" s="7"/>
      <c r="B12" s="7"/>
      <c r="C12" s="8" t="s">
        <v>11</v>
      </c>
      <c r="D12" s="8"/>
      <c r="E12" s="8">
        <f>SUM(E4:E11)</f>
        <v>0</v>
      </c>
    </row>
    <row r="13" spans="1:5" x14ac:dyDescent="0.25">
      <c r="A13" s="7"/>
      <c r="B13" s="7"/>
      <c r="C13" s="8" t="s">
        <v>12</v>
      </c>
      <c r="D13" s="8"/>
      <c r="E13" s="8">
        <f>E12*16%</f>
        <v>0</v>
      </c>
    </row>
    <row r="14" spans="1:5" x14ac:dyDescent="0.25">
      <c r="A14" s="7"/>
      <c r="B14" s="7"/>
      <c r="C14" s="8" t="s">
        <v>13</v>
      </c>
      <c r="D14" s="8"/>
      <c r="E14" s="8">
        <f>E12+E13</f>
        <v>0</v>
      </c>
    </row>
  </sheetData>
  <autoFilter ref="A3:E11"/>
  <mergeCells count="1">
    <mergeCell ref="A1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14"/>
  <sheetViews>
    <sheetView topLeftCell="A10" zoomScaleNormal="100" workbookViewId="0">
      <selection activeCell="B17" sqref="B17"/>
    </sheetView>
  </sheetViews>
  <sheetFormatPr baseColWidth="10" defaultRowHeight="15" x14ac:dyDescent="0.25"/>
  <cols>
    <col min="1" max="1" width="4.7109375" bestFit="1" customWidth="1"/>
    <col min="2" max="2" width="37.28515625" customWidth="1"/>
  </cols>
  <sheetData>
    <row r="1" spans="1:5" ht="15" customHeight="1" x14ac:dyDescent="0.25">
      <c r="A1" s="9" t="s">
        <v>25</v>
      </c>
      <c r="B1" s="9"/>
      <c r="C1" s="9"/>
      <c r="D1" s="9"/>
      <c r="E1" s="9"/>
    </row>
    <row r="2" spans="1:5" ht="53.25" customHeight="1" x14ac:dyDescent="0.25">
      <c r="A2" s="10"/>
      <c r="B2" s="10"/>
      <c r="C2" s="10"/>
      <c r="D2" s="10"/>
      <c r="E2" s="10"/>
    </row>
    <row r="3" spans="1:5" ht="51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33.75" x14ac:dyDescent="0.25">
      <c r="A4" s="3">
        <v>1</v>
      </c>
      <c r="B4" s="4" t="s">
        <v>24</v>
      </c>
      <c r="C4" s="3">
        <v>8</v>
      </c>
      <c r="D4" s="2"/>
      <c r="E4" s="2"/>
    </row>
    <row r="5" spans="1:5" ht="22.5" x14ac:dyDescent="0.25">
      <c r="A5" s="3">
        <v>2</v>
      </c>
      <c r="B5" s="4" t="s">
        <v>23</v>
      </c>
      <c r="C5" s="6">
        <v>30</v>
      </c>
      <c r="D5" s="2"/>
      <c r="E5" s="2"/>
    </row>
    <row r="6" spans="1:5" x14ac:dyDescent="0.25">
      <c r="A6" s="3">
        <v>3</v>
      </c>
      <c r="B6" s="4" t="s">
        <v>5</v>
      </c>
      <c r="C6" s="6">
        <v>750</v>
      </c>
      <c r="D6" s="2"/>
      <c r="E6" s="2"/>
    </row>
    <row r="7" spans="1:5" x14ac:dyDescent="0.25">
      <c r="A7" s="3">
        <v>4</v>
      </c>
      <c r="B7" s="4" t="s">
        <v>6</v>
      </c>
      <c r="C7" s="6">
        <v>35</v>
      </c>
      <c r="D7" s="2"/>
      <c r="E7" s="2"/>
    </row>
    <row r="8" spans="1:5" ht="252" customHeight="1" x14ac:dyDescent="0.25">
      <c r="A8" s="3">
        <v>5</v>
      </c>
      <c r="B8" s="4" t="s">
        <v>7</v>
      </c>
      <c r="C8" s="6">
        <v>330</v>
      </c>
      <c r="D8" s="2"/>
      <c r="E8" s="2"/>
    </row>
    <row r="9" spans="1:5" ht="315" x14ac:dyDescent="0.25">
      <c r="A9" s="3">
        <v>6</v>
      </c>
      <c r="B9" s="4" t="s">
        <v>8</v>
      </c>
      <c r="C9" s="6">
        <v>330</v>
      </c>
      <c r="D9" s="2"/>
      <c r="E9" s="2"/>
    </row>
    <row r="10" spans="1:5" ht="305.25" customHeight="1" x14ac:dyDescent="0.25">
      <c r="A10" s="3">
        <v>7</v>
      </c>
      <c r="B10" s="5" t="s">
        <v>9</v>
      </c>
      <c r="C10" s="6">
        <v>330</v>
      </c>
      <c r="D10" s="2"/>
      <c r="E10" s="2"/>
    </row>
    <row r="11" spans="1:5" ht="22.5" x14ac:dyDescent="0.25">
      <c r="A11" s="3">
        <v>8</v>
      </c>
      <c r="B11" s="4" t="s">
        <v>10</v>
      </c>
      <c r="C11" s="6">
        <f>220*3</f>
        <v>660</v>
      </c>
      <c r="D11" s="2"/>
      <c r="E11" s="2"/>
    </row>
    <row r="12" spans="1:5" x14ac:dyDescent="0.25">
      <c r="A12" s="7"/>
      <c r="B12" s="7"/>
      <c r="C12" s="8" t="s">
        <v>11</v>
      </c>
      <c r="D12" s="8"/>
      <c r="E12" s="8">
        <f>SUM(E4:E11)</f>
        <v>0</v>
      </c>
    </row>
    <row r="13" spans="1:5" x14ac:dyDescent="0.25">
      <c r="A13" s="7"/>
      <c r="B13" s="7"/>
      <c r="C13" s="8" t="s">
        <v>12</v>
      </c>
      <c r="D13" s="8"/>
      <c r="E13" s="8">
        <f>E12*16%</f>
        <v>0</v>
      </c>
    </row>
    <row r="14" spans="1:5" x14ac:dyDescent="0.25">
      <c r="A14" s="7"/>
      <c r="B14" s="7"/>
      <c r="C14" s="8" t="s">
        <v>13</v>
      </c>
      <c r="D14" s="8"/>
      <c r="E14" s="8">
        <f>E12+E13</f>
        <v>0</v>
      </c>
    </row>
  </sheetData>
  <autoFilter ref="A3:E11"/>
  <mergeCells count="1">
    <mergeCell ref="A1:E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Evento Junta Remisos</vt:lpstr>
      <vt:lpstr>Evento 1</vt:lpstr>
      <vt:lpstr>Evento 2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Gloria Marcela Arroyave</cp:lastModifiedBy>
  <dcterms:created xsi:type="dcterms:W3CDTF">2016-06-07T15:52:01Z</dcterms:created>
  <dcterms:modified xsi:type="dcterms:W3CDTF">2016-06-13T19:47:17Z</dcterms:modified>
</cp:coreProperties>
</file>