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440" windowHeight="7995"/>
  </bookViews>
  <sheets>
    <sheet name="ANEXO 2 - PRECIOS CEPAV" sheetId="1" r:id="rId1"/>
  </sheets>
  <calcPr calcId="145621"/>
</workbook>
</file>

<file path=xl/calcChain.xml><?xml version="1.0" encoding="utf-8"?>
<calcChain xmlns="http://schemas.openxmlformats.org/spreadsheetml/2006/main">
  <c r="F60" i="1" l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3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7" i="1"/>
  <c r="G34" i="1"/>
  <c r="G33" i="1"/>
  <c r="G32" i="1"/>
  <c r="G5" i="1"/>
  <c r="G6" i="1"/>
  <c r="G4" i="1"/>
  <c r="F61" i="1"/>
  <c r="F62" i="1"/>
  <c r="G61" i="1"/>
  <c r="G62" i="1"/>
</calcChain>
</file>

<file path=xl/sharedStrings.xml><?xml version="1.0" encoding="utf-8"?>
<sst xmlns="http://schemas.openxmlformats.org/spreadsheetml/2006/main" count="122" uniqueCount="44">
  <si>
    <t>CEPAV1</t>
  </si>
  <si>
    <t>CEPAV2</t>
  </si>
  <si>
    <t>ITEM</t>
  </si>
  <si>
    <t>MARCA / REF</t>
  </si>
  <si>
    <t>CANTIADAD</t>
  </si>
  <si>
    <t>EQUIPO DE RAYOS X PARA EQUIPAJE</t>
  </si>
  <si>
    <t>SCANNER TIPO ARCO PARA PERSONAS</t>
  </si>
  <si>
    <t>PALETA DETECTORA DE METALES</t>
  </si>
  <si>
    <t>SISTEMA CCTV</t>
  </si>
  <si>
    <t>CAMARA DOMO FIJO</t>
  </si>
  <si>
    <t>CAMARA FIJA</t>
  </si>
  <si>
    <t>CAMARA DOMO PTZ</t>
  </si>
  <si>
    <t>UPS 3KVA ONLINE</t>
  </si>
  <si>
    <t>PROTECCION ELECTRICA (DPS) 40KVA</t>
  </si>
  <si>
    <t>CAJA DE EMPALME ELECTRICA</t>
  </si>
  <si>
    <t>UNIDAD</t>
  </si>
  <si>
    <t>TUBERIA IMC 3/4" CON ACCESORIOS</t>
  </si>
  <si>
    <t>TUBERIA EMT 3/4" CON ACCESORIOS</t>
  </si>
  <si>
    <t>CANALETA METALICA 10X4 CON DIVISION</t>
  </si>
  <si>
    <t>CABLE UTP 6A INTERIOR</t>
  </si>
  <si>
    <t>CABLE ENCAUCHETADO 3X12</t>
  </si>
  <si>
    <t>SWITCH DE DATOS 24 PUERTOS POE</t>
  </si>
  <si>
    <t>SERVIDOR DE APLICACIÓN CON 12TB</t>
  </si>
  <si>
    <t xml:space="preserve">SOFTWARE DE ADMINISTRACION </t>
  </si>
  <si>
    <t xml:space="preserve">LICENCIA PARA CAMARA </t>
  </si>
  <si>
    <t>MONITOR LED 32" CON SOPORTE</t>
  </si>
  <si>
    <t>EQUIPO DE COMPUTO</t>
  </si>
  <si>
    <t>TECLADO TIPO JOYSTICK</t>
  </si>
  <si>
    <t>SILLA DE OPERADOR</t>
  </si>
  <si>
    <t>AIRE ACONDICIONADO MINISPLIT 12000 BTU</t>
  </si>
  <si>
    <t>UN</t>
  </si>
  <si>
    <t>ML</t>
  </si>
  <si>
    <t>GL</t>
  </si>
  <si>
    <t>VALOR U</t>
  </si>
  <si>
    <t>VALOR T</t>
  </si>
  <si>
    <t>SUBTOTAL</t>
  </si>
  <si>
    <t>IVA 16%</t>
  </si>
  <si>
    <t>TOTAL</t>
  </si>
  <si>
    <t>PROTECCION ELECTRICA (SPD) 40KVA</t>
  </si>
  <si>
    <t>A</t>
  </si>
  <si>
    <t>B</t>
  </si>
  <si>
    <t>RACK CERRADO DE 2.10 (INCLUYE BANDEJAS, ORGANIZADORES DE CABLE, PDU Y EXTRACTORES)</t>
  </si>
  <si>
    <t>ADECUACIONES CENTRO DE MONITOREO (INCLUYE TABLERO ELECTRICO CON PROTECCIONES, 2 SALIDAS ELECTRICAS NORMALES Y UNA REGULADA, 2 PUNTOS DE DATOS, CANALETA Y LUMINARIA)</t>
  </si>
  <si>
    <t>MUEBLE DE OPERADOR DE 2 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</si>
</sst>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-* #,##0.00\ _€_-;\-* #,##0.00\ _€_-;_-* &quot;-&quot;??\ _€_-;_-@_-"/>
    <numFmt numFmtId="167" formatCode="[$USD]\ #,##0.00;\([$USD]\ #,##0.00\)"/>
    <numFmt numFmtId="168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6" fillId="0" borderId="0" xfId="0" applyFont="1"/>
    <xf numFmtId="1" fontId="4" fillId="3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justify" vertical="center" wrapText="1"/>
    </xf>
    <xf numFmtId="16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44" fontId="4" fillId="0" borderId="1" xfId="2" applyFont="1" applyBorder="1" applyAlignment="1">
      <alignment horizontal="center" vertical="center"/>
    </xf>
    <xf numFmtId="0" fontId="4" fillId="0" borderId="5" xfId="0" applyFont="1" applyBorder="1" applyAlignment="1"/>
    <xf numFmtId="1" fontId="4" fillId="0" borderId="1" xfId="0" applyNumberFormat="1" applyFont="1" applyBorder="1" applyAlignment="1">
      <alignment horizontal="center" vertical="center"/>
    </xf>
    <xf numFmtId="44" fontId="4" fillId="3" borderId="1" xfId="2" applyFont="1" applyFill="1" applyBorder="1" applyAlignment="1">
      <alignment horizontal="left" wrapText="1"/>
    </xf>
    <xf numFmtId="44" fontId="4" fillId="2" borderId="1" xfId="2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4" fontId="4" fillId="0" borderId="3" xfId="0" applyNumberFormat="1" applyFont="1" applyBorder="1" applyAlignment="1">
      <alignment horizontal="center"/>
    </xf>
    <xf numFmtId="44" fontId="4" fillId="0" borderId="2" xfId="0" applyNumberFormat="1" applyFont="1" applyBorder="1" applyAlignment="1">
      <alignment horizontal="center"/>
    </xf>
    <xf numFmtId="44" fontId="4" fillId="0" borderId="3" xfId="2" applyFont="1" applyBorder="1" applyAlignment="1">
      <alignment horizontal="center"/>
    </xf>
    <xf numFmtId="44" fontId="4" fillId="0" borderId="2" xfId="2" applyFont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</cellXfs>
  <cellStyles count="11">
    <cellStyle name="Millares" xfId="1" builtinId="3"/>
    <cellStyle name="Millares 11" xfId="6"/>
    <cellStyle name="Millares 2" xfId="9"/>
    <cellStyle name="Millares 3" xfId="8"/>
    <cellStyle name="Moneda" xfId="2" builtinId="4"/>
    <cellStyle name="Moneda 9" xfId="5"/>
    <cellStyle name="Normal" xfId="0" builtinId="0"/>
    <cellStyle name="Normal 2 10" xfId="3"/>
    <cellStyle name="Normal 22" xfId="4"/>
    <cellStyle name="Normal 3" xfId="7"/>
    <cellStyle name="Normal 4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tabSelected="1" topLeftCell="A40" workbookViewId="0">
      <selection activeCell="B51" sqref="B51"/>
    </sheetView>
  </sheetViews>
  <sheetFormatPr baseColWidth="10" defaultRowHeight="12.75" outlineLevelRow="1" x14ac:dyDescent="0.2"/>
  <cols>
    <col min="1" max="1" width="11.42578125" style="16"/>
    <col min="2" max="2" width="36.140625" style="3" bestFit="1" customWidth="1"/>
    <col min="3" max="3" width="18.7109375" style="3" bestFit="1" customWidth="1"/>
    <col min="4" max="4" width="7.7109375" style="3" bestFit="1" customWidth="1"/>
    <col min="5" max="5" width="10.7109375" style="3" bestFit="1" customWidth="1"/>
    <col min="6" max="6" width="14" style="3" customWidth="1"/>
    <col min="7" max="16384" width="11.42578125" style="3"/>
  </cols>
  <sheetData>
    <row r="2" spans="1:7" s="4" customFormat="1" x14ac:dyDescent="0.2">
      <c r="A2" s="2" t="s">
        <v>2</v>
      </c>
      <c r="B2" s="2" t="s">
        <v>2</v>
      </c>
      <c r="C2" s="2" t="s">
        <v>3</v>
      </c>
      <c r="D2" s="2" t="s">
        <v>15</v>
      </c>
      <c r="E2" s="2" t="s">
        <v>4</v>
      </c>
      <c r="F2" s="2" t="s">
        <v>33</v>
      </c>
      <c r="G2" s="2" t="s">
        <v>34</v>
      </c>
    </row>
    <row r="3" spans="1:7" x14ac:dyDescent="0.2">
      <c r="A3" s="14" t="s">
        <v>39</v>
      </c>
      <c r="B3" s="21" t="s">
        <v>0</v>
      </c>
      <c r="C3" s="22"/>
      <c r="D3" s="5"/>
      <c r="E3" s="5"/>
      <c r="F3" s="5"/>
      <c r="G3" s="5"/>
    </row>
    <row r="4" spans="1:7" x14ac:dyDescent="0.2">
      <c r="A4" s="11">
        <v>1</v>
      </c>
      <c r="B4" s="6" t="s">
        <v>5</v>
      </c>
      <c r="C4" s="7"/>
      <c r="D4" s="7" t="s">
        <v>30</v>
      </c>
      <c r="E4" s="11">
        <v>1</v>
      </c>
      <c r="F4" s="9"/>
      <c r="G4" s="9">
        <f>+F4*E4</f>
        <v>0</v>
      </c>
    </row>
    <row r="5" spans="1:7" x14ac:dyDescent="0.2">
      <c r="A5" s="11">
        <v>2</v>
      </c>
      <c r="B5" s="6" t="s">
        <v>6</v>
      </c>
      <c r="C5" s="7"/>
      <c r="D5" s="7" t="s">
        <v>30</v>
      </c>
      <c r="E5" s="11">
        <v>1</v>
      </c>
      <c r="F5" s="9"/>
      <c r="G5" s="9">
        <f t="shared" ref="G5:G6" si="0">+F5*E5</f>
        <v>0</v>
      </c>
    </row>
    <row r="6" spans="1:7" x14ac:dyDescent="0.2">
      <c r="A6" s="11">
        <v>3</v>
      </c>
      <c r="B6" s="6" t="s">
        <v>7</v>
      </c>
      <c r="C6" s="7"/>
      <c r="D6" s="7" t="s">
        <v>30</v>
      </c>
      <c r="E6" s="11">
        <v>2</v>
      </c>
      <c r="F6" s="9"/>
      <c r="G6" s="9">
        <f t="shared" si="0"/>
        <v>0</v>
      </c>
    </row>
    <row r="7" spans="1:7" x14ac:dyDescent="0.2">
      <c r="A7" s="15">
        <v>4</v>
      </c>
      <c r="B7" s="6" t="s">
        <v>8</v>
      </c>
      <c r="C7" s="7"/>
      <c r="D7" s="7" t="s">
        <v>32</v>
      </c>
      <c r="E7" s="11">
        <v>1</v>
      </c>
      <c r="F7" s="9"/>
      <c r="G7" s="9">
        <f>SUM(G8:G30)</f>
        <v>0</v>
      </c>
    </row>
    <row r="8" spans="1:7" outlineLevel="1" x14ac:dyDescent="0.2">
      <c r="A8" s="11">
        <v>5</v>
      </c>
      <c r="B8" s="8" t="s">
        <v>9</v>
      </c>
      <c r="C8" s="1"/>
      <c r="D8" s="1" t="s">
        <v>30</v>
      </c>
      <c r="E8" s="11">
        <v>11</v>
      </c>
      <c r="F8" s="9"/>
      <c r="G8" s="13">
        <f>+F8*E8</f>
        <v>0</v>
      </c>
    </row>
    <row r="9" spans="1:7" outlineLevel="1" x14ac:dyDescent="0.2">
      <c r="A9" s="11">
        <v>6</v>
      </c>
      <c r="B9" s="8" t="s">
        <v>10</v>
      </c>
      <c r="C9" s="1"/>
      <c r="D9" s="1" t="s">
        <v>30</v>
      </c>
      <c r="E9" s="11">
        <v>2</v>
      </c>
      <c r="F9" s="9"/>
      <c r="G9" s="13">
        <f t="shared" ref="G9:G30" si="1">+F9*E9</f>
        <v>0</v>
      </c>
    </row>
    <row r="10" spans="1:7" outlineLevel="1" x14ac:dyDescent="0.2">
      <c r="A10" s="11">
        <v>7</v>
      </c>
      <c r="B10" s="8" t="s">
        <v>11</v>
      </c>
      <c r="C10" s="1"/>
      <c r="D10" s="1" t="s">
        <v>30</v>
      </c>
      <c r="E10" s="11">
        <v>5</v>
      </c>
      <c r="F10" s="9"/>
      <c r="G10" s="13">
        <f t="shared" si="1"/>
        <v>0</v>
      </c>
    </row>
    <row r="11" spans="1:7" outlineLevel="1" x14ac:dyDescent="0.2">
      <c r="A11" s="11">
        <v>8</v>
      </c>
      <c r="B11" s="6" t="s">
        <v>12</v>
      </c>
      <c r="C11" s="1"/>
      <c r="D11" s="1" t="s">
        <v>30</v>
      </c>
      <c r="E11" s="11">
        <v>1</v>
      </c>
      <c r="F11" s="9"/>
      <c r="G11" s="13">
        <f t="shared" si="1"/>
        <v>0</v>
      </c>
    </row>
    <row r="12" spans="1:7" outlineLevel="1" x14ac:dyDescent="0.2">
      <c r="A12" s="11">
        <v>9</v>
      </c>
      <c r="B12" s="6" t="s">
        <v>38</v>
      </c>
      <c r="C12" s="1"/>
      <c r="D12" s="1" t="s">
        <v>30</v>
      </c>
      <c r="E12" s="11">
        <v>1</v>
      </c>
      <c r="F12" s="9"/>
      <c r="G12" s="13">
        <f t="shared" si="1"/>
        <v>0</v>
      </c>
    </row>
    <row r="13" spans="1:7" outlineLevel="1" x14ac:dyDescent="0.2">
      <c r="A13" s="11">
        <v>10</v>
      </c>
      <c r="B13" s="6" t="s">
        <v>14</v>
      </c>
      <c r="C13" s="1"/>
      <c r="D13" s="1" t="s">
        <v>30</v>
      </c>
      <c r="E13" s="11">
        <v>54</v>
      </c>
      <c r="F13" s="9"/>
      <c r="G13" s="13">
        <f t="shared" si="1"/>
        <v>0</v>
      </c>
    </row>
    <row r="14" spans="1:7" outlineLevel="1" x14ac:dyDescent="0.2">
      <c r="A14" s="11">
        <v>11</v>
      </c>
      <c r="B14" s="6" t="s">
        <v>16</v>
      </c>
      <c r="C14" s="1"/>
      <c r="D14" s="1" t="s">
        <v>31</v>
      </c>
      <c r="E14" s="11">
        <v>37</v>
      </c>
      <c r="F14" s="9"/>
      <c r="G14" s="13">
        <f t="shared" si="1"/>
        <v>0</v>
      </c>
    </row>
    <row r="15" spans="1:7" outlineLevel="1" x14ac:dyDescent="0.2">
      <c r="A15" s="11">
        <v>12</v>
      </c>
      <c r="B15" s="6" t="s">
        <v>17</v>
      </c>
      <c r="C15" s="1"/>
      <c r="D15" s="1" t="s">
        <v>31</v>
      </c>
      <c r="E15" s="11">
        <v>191</v>
      </c>
      <c r="F15" s="9"/>
      <c r="G15" s="13">
        <f t="shared" si="1"/>
        <v>0</v>
      </c>
    </row>
    <row r="16" spans="1:7" outlineLevel="1" x14ac:dyDescent="0.2">
      <c r="A16" s="11">
        <v>13</v>
      </c>
      <c r="B16" s="6" t="s">
        <v>18</v>
      </c>
      <c r="C16" s="1"/>
      <c r="D16" s="1" t="s">
        <v>31</v>
      </c>
      <c r="E16" s="11">
        <v>10</v>
      </c>
      <c r="F16" s="9"/>
      <c r="G16" s="13">
        <f t="shared" si="1"/>
        <v>0</v>
      </c>
    </row>
    <row r="17" spans="1:7" outlineLevel="1" x14ac:dyDescent="0.2">
      <c r="A17" s="11">
        <v>14</v>
      </c>
      <c r="B17" s="6" t="s">
        <v>19</v>
      </c>
      <c r="C17" s="1"/>
      <c r="D17" s="1" t="s">
        <v>31</v>
      </c>
      <c r="E17" s="11">
        <v>356</v>
      </c>
      <c r="F17" s="9"/>
      <c r="G17" s="13">
        <f t="shared" si="1"/>
        <v>0</v>
      </c>
    </row>
    <row r="18" spans="1:7" outlineLevel="1" x14ac:dyDescent="0.2">
      <c r="A18" s="11">
        <v>15</v>
      </c>
      <c r="B18" s="6" t="s">
        <v>20</v>
      </c>
      <c r="C18" s="1"/>
      <c r="D18" s="1" t="s">
        <v>31</v>
      </c>
      <c r="E18" s="11">
        <v>40</v>
      </c>
      <c r="F18" s="9"/>
      <c r="G18" s="13">
        <f t="shared" si="1"/>
        <v>0</v>
      </c>
    </row>
    <row r="19" spans="1:7" outlineLevel="1" x14ac:dyDescent="0.2">
      <c r="A19" s="11">
        <v>16</v>
      </c>
      <c r="B19" s="6" t="s">
        <v>21</v>
      </c>
      <c r="C19" s="1"/>
      <c r="D19" s="1" t="s">
        <v>30</v>
      </c>
      <c r="E19" s="11">
        <v>1</v>
      </c>
      <c r="F19" s="9"/>
      <c r="G19" s="13">
        <f t="shared" si="1"/>
        <v>0</v>
      </c>
    </row>
    <row r="20" spans="1:7" outlineLevel="1" x14ac:dyDescent="0.2">
      <c r="A20" s="11">
        <v>17</v>
      </c>
      <c r="B20" s="6" t="s">
        <v>22</v>
      </c>
      <c r="C20" s="1"/>
      <c r="D20" s="1" t="s">
        <v>30</v>
      </c>
      <c r="E20" s="11">
        <v>1</v>
      </c>
      <c r="F20" s="9"/>
      <c r="G20" s="13">
        <f t="shared" si="1"/>
        <v>0</v>
      </c>
    </row>
    <row r="21" spans="1:7" outlineLevel="1" x14ac:dyDescent="0.2">
      <c r="A21" s="11">
        <v>18</v>
      </c>
      <c r="B21" s="6" t="s">
        <v>23</v>
      </c>
      <c r="C21" s="1"/>
      <c r="D21" s="1" t="s">
        <v>30</v>
      </c>
      <c r="E21" s="11">
        <v>1</v>
      </c>
      <c r="F21" s="9"/>
      <c r="G21" s="13">
        <f t="shared" si="1"/>
        <v>0</v>
      </c>
    </row>
    <row r="22" spans="1:7" outlineLevel="1" x14ac:dyDescent="0.2">
      <c r="A22" s="11">
        <v>19</v>
      </c>
      <c r="B22" s="6" t="s">
        <v>24</v>
      </c>
      <c r="C22" s="1"/>
      <c r="D22" s="1" t="s">
        <v>30</v>
      </c>
      <c r="E22" s="11">
        <v>18</v>
      </c>
      <c r="F22" s="9"/>
      <c r="G22" s="13">
        <f t="shared" si="1"/>
        <v>0</v>
      </c>
    </row>
    <row r="23" spans="1:7" outlineLevel="1" x14ac:dyDescent="0.2">
      <c r="A23" s="11">
        <v>20</v>
      </c>
      <c r="B23" s="6" t="s">
        <v>25</v>
      </c>
      <c r="C23" s="1"/>
      <c r="D23" s="1" t="s">
        <v>30</v>
      </c>
      <c r="E23" s="11">
        <v>2</v>
      </c>
      <c r="F23" s="9"/>
      <c r="G23" s="13">
        <f t="shared" si="1"/>
        <v>0</v>
      </c>
    </row>
    <row r="24" spans="1:7" outlineLevel="1" x14ac:dyDescent="0.2">
      <c r="A24" s="11">
        <v>21</v>
      </c>
      <c r="B24" s="6" t="s">
        <v>26</v>
      </c>
      <c r="C24" s="1"/>
      <c r="D24" s="1" t="s">
        <v>30</v>
      </c>
      <c r="E24" s="11">
        <v>1</v>
      </c>
      <c r="F24" s="9"/>
      <c r="G24" s="13">
        <f t="shared" si="1"/>
        <v>0</v>
      </c>
    </row>
    <row r="25" spans="1:7" outlineLevel="1" x14ac:dyDescent="0.2">
      <c r="A25" s="11">
        <v>22</v>
      </c>
      <c r="B25" s="6" t="s">
        <v>27</v>
      </c>
      <c r="C25" s="1"/>
      <c r="D25" s="1" t="s">
        <v>30</v>
      </c>
      <c r="E25" s="11">
        <v>1</v>
      </c>
      <c r="F25" s="9"/>
      <c r="G25" s="13">
        <f t="shared" si="1"/>
        <v>0</v>
      </c>
    </row>
    <row r="26" spans="1:7" outlineLevel="1" x14ac:dyDescent="0.2">
      <c r="A26" s="11">
        <v>23</v>
      </c>
      <c r="B26" s="6" t="s">
        <v>43</v>
      </c>
      <c r="C26" s="1"/>
      <c r="D26" s="1" t="s">
        <v>30</v>
      </c>
      <c r="E26" s="11">
        <v>1</v>
      </c>
      <c r="F26" s="9"/>
      <c r="G26" s="13">
        <f t="shared" si="1"/>
        <v>0</v>
      </c>
    </row>
    <row r="27" spans="1:7" outlineLevel="1" x14ac:dyDescent="0.2">
      <c r="A27" s="11">
        <v>24</v>
      </c>
      <c r="B27" s="6" t="s">
        <v>28</v>
      </c>
      <c r="C27" s="1"/>
      <c r="D27" s="1" t="s">
        <v>30</v>
      </c>
      <c r="E27" s="11">
        <v>2</v>
      </c>
      <c r="F27" s="9"/>
      <c r="G27" s="13">
        <f t="shared" si="1"/>
        <v>0</v>
      </c>
    </row>
    <row r="28" spans="1:7" ht="38.25" outlineLevel="1" x14ac:dyDescent="0.2">
      <c r="A28" s="11">
        <v>25</v>
      </c>
      <c r="B28" s="6" t="s">
        <v>41</v>
      </c>
      <c r="C28" s="1"/>
      <c r="D28" s="1" t="s">
        <v>30</v>
      </c>
      <c r="E28" s="11">
        <v>1</v>
      </c>
      <c r="F28" s="9"/>
      <c r="G28" s="13">
        <f t="shared" si="1"/>
        <v>0</v>
      </c>
    </row>
    <row r="29" spans="1:7" outlineLevel="1" x14ac:dyDescent="0.2">
      <c r="A29" s="11">
        <v>26</v>
      </c>
      <c r="B29" s="6" t="s">
        <v>29</v>
      </c>
      <c r="C29" s="1"/>
      <c r="D29" s="1" t="s">
        <v>30</v>
      </c>
      <c r="E29" s="11">
        <v>1</v>
      </c>
      <c r="F29" s="9"/>
      <c r="G29" s="13">
        <f t="shared" si="1"/>
        <v>0</v>
      </c>
    </row>
    <row r="30" spans="1:7" ht="63.75" outlineLevel="1" x14ac:dyDescent="0.2">
      <c r="A30" s="11">
        <v>27</v>
      </c>
      <c r="B30" s="6" t="s">
        <v>42</v>
      </c>
      <c r="C30" s="1"/>
      <c r="D30" s="1" t="s">
        <v>32</v>
      </c>
      <c r="E30" s="11">
        <v>1</v>
      </c>
      <c r="F30" s="9"/>
      <c r="G30" s="13">
        <f t="shared" si="1"/>
        <v>0</v>
      </c>
    </row>
    <row r="31" spans="1:7" x14ac:dyDescent="0.2">
      <c r="A31" s="14" t="s">
        <v>40</v>
      </c>
      <c r="B31" s="21" t="s">
        <v>1</v>
      </c>
      <c r="C31" s="22"/>
      <c r="D31" s="5"/>
      <c r="E31" s="5"/>
      <c r="F31" s="12"/>
      <c r="G31" s="5"/>
    </row>
    <row r="32" spans="1:7" x14ac:dyDescent="0.2">
      <c r="A32" s="11">
        <v>1</v>
      </c>
      <c r="B32" s="6" t="s">
        <v>5</v>
      </c>
      <c r="C32" s="7"/>
      <c r="D32" s="7" t="s">
        <v>30</v>
      </c>
      <c r="E32" s="11">
        <v>1</v>
      </c>
      <c r="F32" s="9"/>
      <c r="G32" s="9">
        <f>+F32*E32</f>
        <v>0</v>
      </c>
    </row>
    <row r="33" spans="1:7" x14ac:dyDescent="0.2">
      <c r="A33" s="11">
        <v>2</v>
      </c>
      <c r="B33" s="6" t="s">
        <v>6</v>
      </c>
      <c r="C33" s="7"/>
      <c r="D33" s="7" t="s">
        <v>30</v>
      </c>
      <c r="E33" s="11">
        <v>1</v>
      </c>
      <c r="F33" s="9"/>
      <c r="G33" s="9">
        <f t="shared" ref="G33:G34" si="2">+F33*E33</f>
        <v>0</v>
      </c>
    </row>
    <row r="34" spans="1:7" x14ac:dyDescent="0.2">
      <c r="A34" s="11">
        <v>3</v>
      </c>
      <c r="B34" s="6" t="s">
        <v>7</v>
      </c>
      <c r="C34" s="7"/>
      <c r="D34" s="7" t="s">
        <v>30</v>
      </c>
      <c r="E34" s="11">
        <v>2</v>
      </c>
      <c r="F34" s="9"/>
      <c r="G34" s="9">
        <f t="shared" si="2"/>
        <v>0</v>
      </c>
    </row>
    <row r="35" spans="1:7" x14ac:dyDescent="0.2">
      <c r="A35" s="15">
        <v>4</v>
      </c>
      <c r="B35" s="6" t="s">
        <v>8</v>
      </c>
      <c r="C35" s="7"/>
      <c r="D35" s="7" t="s">
        <v>32</v>
      </c>
      <c r="E35" s="11">
        <v>1</v>
      </c>
      <c r="F35" s="9"/>
      <c r="G35" s="9">
        <f>SUM(G36:G58)</f>
        <v>0</v>
      </c>
    </row>
    <row r="36" spans="1:7" outlineLevel="1" x14ac:dyDescent="0.2">
      <c r="A36" s="11">
        <v>5</v>
      </c>
      <c r="B36" s="8" t="s">
        <v>9</v>
      </c>
      <c r="C36" s="1"/>
      <c r="D36" s="1" t="s">
        <v>30</v>
      </c>
      <c r="E36" s="11">
        <v>11</v>
      </c>
      <c r="F36" s="9"/>
      <c r="G36" s="13">
        <f>+F36*E36</f>
        <v>0</v>
      </c>
    </row>
    <row r="37" spans="1:7" outlineLevel="1" x14ac:dyDescent="0.2">
      <c r="A37" s="11">
        <v>6</v>
      </c>
      <c r="B37" s="8" t="s">
        <v>10</v>
      </c>
      <c r="C37" s="1"/>
      <c r="D37" s="1" t="s">
        <v>30</v>
      </c>
      <c r="E37" s="11">
        <v>2</v>
      </c>
      <c r="F37" s="9"/>
      <c r="G37" s="13">
        <f t="shared" ref="G37:G58" si="3">+F37*E37</f>
        <v>0</v>
      </c>
    </row>
    <row r="38" spans="1:7" outlineLevel="1" x14ac:dyDescent="0.2">
      <c r="A38" s="11">
        <v>7</v>
      </c>
      <c r="B38" s="8" t="s">
        <v>11</v>
      </c>
      <c r="C38" s="1"/>
      <c r="D38" s="1" t="s">
        <v>30</v>
      </c>
      <c r="E38" s="11">
        <v>5</v>
      </c>
      <c r="F38" s="9"/>
      <c r="G38" s="13">
        <f t="shared" si="3"/>
        <v>0</v>
      </c>
    </row>
    <row r="39" spans="1:7" outlineLevel="1" x14ac:dyDescent="0.2">
      <c r="A39" s="11">
        <v>8</v>
      </c>
      <c r="B39" s="6" t="s">
        <v>12</v>
      </c>
      <c r="C39" s="1"/>
      <c r="D39" s="1" t="s">
        <v>30</v>
      </c>
      <c r="E39" s="11">
        <v>1</v>
      </c>
      <c r="F39" s="9"/>
      <c r="G39" s="13">
        <f t="shared" si="3"/>
        <v>0</v>
      </c>
    </row>
    <row r="40" spans="1:7" outlineLevel="1" x14ac:dyDescent="0.2">
      <c r="A40" s="11">
        <v>9</v>
      </c>
      <c r="B40" s="6" t="s">
        <v>13</v>
      </c>
      <c r="C40" s="1"/>
      <c r="D40" s="1" t="s">
        <v>30</v>
      </c>
      <c r="E40" s="11">
        <v>1</v>
      </c>
      <c r="F40" s="9"/>
      <c r="G40" s="13">
        <f t="shared" si="3"/>
        <v>0</v>
      </c>
    </row>
    <row r="41" spans="1:7" outlineLevel="1" x14ac:dyDescent="0.2">
      <c r="A41" s="11">
        <v>10</v>
      </c>
      <c r="B41" s="6" t="s">
        <v>14</v>
      </c>
      <c r="C41" s="1"/>
      <c r="D41" s="1" t="s">
        <v>30</v>
      </c>
      <c r="E41" s="11">
        <v>54</v>
      </c>
      <c r="F41" s="9"/>
      <c r="G41" s="13">
        <f t="shared" si="3"/>
        <v>0</v>
      </c>
    </row>
    <row r="42" spans="1:7" outlineLevel="1" x14ac:dyDescent="0.2">
      <c r="A42" s="11">
        <v>11</v>
      </c>
      <c r="B42" s="6" t="s">
        <v>16</v>
      </c>
      <c r="C42" s="1"/>
      <c r="D42" s="1" t="s">
        <v>31</v>
      </c>
      <c r="E42" s="11">
        <v>37</v>
      </c>
      <c r="F42" s="9"/>
      <c r="G42" s="13">
        <f t="shared" si="3"/>
        <v>0</v>
      </c>
    </row>
    <row r="43" spans="1:7" outlineLevel="1" x14ac:dyDescent="0.2">
      <c r="A43" s="11">
        <v>12</v>
      </c>
      <c r="B43" s="6" t="s">
        <v>17</v>
      </c>
      <c r="C43" s="1"/>
      <c r="D43" s="1" t="s">
        <v>31</v>
      </c>
      <c r="E43" s="11">
        <v>191</v>
      </c>
      <c r="F43" s="9"/>
      <c r="G43" s="13">
        <f t="shared" si="3"/>
        <v>0</v>
      </c>
    </row>
    <row r="44" spans="1:7" outlineLevel="1" x14ac:dyDescent="0.2">
      <c r="A44" s="11">
        <v>13</v>
      </c>
      <c r="B44" s="6" t="s">
        <v>18</v>
      </c>
      <c r="C44" s="1"/>
      <c r="D44" s="1" t="s">
        <v>31</v>
      </c>
      <c r="E44" s="11">
        <v>10</v>
      </c>
      <c r="F44" s="9"/>
      <c r="G44" s="13">
        <f t="shared" si="3"/>
        <v>0</v>
      </c>
    </row>
    <row r="45" spans="1:7" outlineLevel="1" x14ac:dyDescent="0.2">
      <c r="A45" s="11">
        <v>14</v>
      </c>
      <c r="B45" s="6" t="s">
        <v>19</v>
      </c>
      <c r="C45" s="1"/>
      <c r="D45" s="1" t="s">
        <v>31</v>
      </c>
      <c r="E45" s="11">
        <v>356</v>
      </c>
      <c r="F45" s="9"/>
      <c r="G45" s="13">
        <f t="shared" si="3"/>
        <v>0</v>
      </c>
    </row>
    <row r="46" spans="1:7" outlineLevel="1" x14ac:dyDescent="0.2">
      <c r="A46" s="11">
        <v>15</v>
      </c>
      <c r="B46" s="6" t="s">
        <v>20</v>
      </c>
      <c r="C46" s="1"/>
      <c r="D46" s="1" t="s">
        <v>31</v>
      </c>
      <c r="E46" s="11">
        <v>40</v>
      </c>
      <c r="F46" s="9"/>
      <c r="G46" s="13">
        <f t="shared" si="3"/>
        <v>0</v>
      </c>
    </row>
    <row r="47" spans="1:7" outlineLevel="1" x14ac:dyDescent="0.2">
      <c r="A47" s="11">
        <v>16</v>
      </c>
      <c r="B47" s="6" t="s">
        <v>21</v>
      </c>
      <c r="C47" s="1"/>
      <c r="D47" s="1" t="s">
        <v>30</v>
      </c>
      <c r="E47" s="11">
        <v>1</v>
      </c>
      <c r="F47" s="9"/>
      <c r="G47" s="13">
        <f t="shared" si="3"/>
        <v>0</v>
      </c>
    </row>
    <row r="48" spans="1:7" outlineLevel="1" x14ac:dyDescent="0.2">
      <c r="A48" s="11">
        <v>17</v>
      </c>
      <c r="B48" s="6" t="s">
        <v>22</v>
      </c>
      <c r="C48" s="1"/>
      <c r="D48" s="1" t="s">
        <v>30</v>
      </c>
      <c r="E48" s="11">
        <v>1</v>
      </c>
      <c r="F48" s="9"/>
      <c r="G48" s="13">
        <f t="shared" si="3"/>
        <v>0</v>
      </c>
    </row>
    <row r="49" spans="1:7" outlineLevel="1" x14ac:dyDescent="0.2">
      <c r="A49" s="11">
        <v>18</v>
      </c>
      <c r="B49" s="6" t="s">
        <v>23</v>
      </c>
      <c r="C49" s="1"/>
      <c r="D49" s="1" t="s">
        <v>30</v>
      </c>
      <c r="E49" s="11">
        <v>1</v>
      </c>
      <c r="F49" s="9"/>
      <c r="G49" s="13">
        <f t="shared" si="3"/>
        <v>0</v>
      </c>
    </row>
    <row r="50" spans="1:7" outlineLevel="1" x14ac:dyDescent="0.2">
      <c r="A50" s="11">
        <v>19</v>
      </c>
      <c r="B50" s="6" t="s">
        <v>24</v>
      </c>
      <c r="C50" s="1"/>
      <c r="D50" s="1" t="s">
        <v>30</v>
      </c>
      <c r="E50" s="11">
        <v>18</v>
      </c>
      <c r="F50" s="9"/>
      <c r="G50" s="13">
        <f t="shared" si="3"/>
        <v>0</v>
      </c>
    </row>
    <row r="51" spans="1:7" outlineLevel="1" x14ac:dyDescent="0.2">
      <c r="A51" s="11">
        <v>20</v>
      </c>
      <c r="B51" s="6" t="s">
        <v>25</v>
      </c>
      <c r="C51" s="1"/>
      <c r="D51" s="1" t="s">
        <v>30</v>
      </c>
      <c r="E51" s="11">
        <v>2</v>
      </c>
      <c r="F51" s="9"/>
      <c r="G51" s="13">
        <f t="shared" si="3"/>
        <v>0</v>
      </c>
    </row>
    <row r="52" spans="1:7" outlineLevel="1" x14ac:dyDescent="0.2">
      <c r="A52" s="11">
        <v>21</v>
      </c>
      <c r="B52" s="6" t="s">
        <v>26</v>
      </c>
      <c r="C52" s="1"/>
      <c r="D52" s="1" t="s">
        <v>30</v>
      </c>
      <c r="E52" s="11">
        <v>1</v>
      </c>
      <c r="F52" s="9"/>
      <c r="G52" s="13">
        <f t="shared" si="3"/>
        <v>0</v>
      </c>
    </row>
    <row r="53" spans="1:7" outlineLevel="1" x14ac:dyDescent="0.2">
      <c r="A53" s="11">
        <v>22</v>
      </c>
      <c r="B53" s="6" t="s">
        <v>27</v>
      </c>
      <c r="C53" s="1"/>
      <c r="D53" s="1" t="s">
        <v>30</v>
      </c>
      <c r="E53" s="11">
        <v>1</v>
      </c>
      <c r="F53" s="9"/>
      <c r="G53" s="13">
        <f t="shared" si="3"/>
        <v>0</v>
      </c>
    </row>
    <row r="54" spans="1:7" outlineLevel="1" x14ac:dyDescent="0.2">
      <c r="A54" s="11">
        <v>23</v>
      </c>
      <c r="B54" s="6" t="s">
        <v>43</v>
      </c>
      <c r="C54" s="1"/>
      <c r="D54" s="1" t="s">
        <v>30</v>
      </c>
      <c r="E54" s="11">
        <v>1</v>
      </c>
      <c r="F54" s="9"/>
      <c r="G54" s="13">
        <f t="shared" si="3"/>
        <v>0</v>
      </c>
    </row>
    <row r="55" spans="1:7" outlineLevel="1" x14ac:dyDescent="0.2">
      <c r="A55" s="11">
        <v>24</v>
      </c>
      <c r="B55" s="6" t="s">
        <v>28</v>
      </c>
      <c r="C55" s="1"/>
      <c r="D55" s="1" t="s">
        <v>30</v>
      </c>
      <c r="E55" s="11">
        <v>2</v>
      </c>
      <c r="F55" s="9"/>
      <c r="G55" s="13">
        <f t="shared" si="3"/>
        <v>0</v>
      </c>
    </row>
    <row r="56" spans="1:7" ht="38.25" outlineLevel="1" x14ac:dyDescent="0.2">
      <c r="A56" s="11">
        <v>25</v>
      </c>
      <c r="B56" s="6" t="s">
        <v>41</v>
      </c>
      <c r="C56" s="1"/>
      <c r="D56" s="1" t="s">
        <v>30</v>
      </c>
      <c r="E56" s="11">
        <v>1</v>
      </c>
      <c r="F56" s="9"/>
      <c r="G56" s="13">
        <f t="shared" si="3"/>
        <v>0</v>
      </c>
    </row>
    <row r="57" spans="1:7" outlineLevel="1" x14ac:dyDescent="0.2">
      <c r="A57" s="11">
        <v>26</v>
      </c>
      <c r="B57" s="6" t="s">
        <v>29</v>
      </c>
      <c r="C57" s="1"/>
      <c r="D57" s="1" t="s">
        <v>30</v>
      </c>
      <c r="E57" s="11">
        <v>1</v>
      </c>
      <c r="F57" s="9"/>
      <c r="G57" s="13">
        <f t="shared" si="3"/>
        <v>0</v>
      </c>
    </row>
    <row r="58" spans="1:7" ht="63.75" outlineLevel="1" x14ac:dyDescent="0.2">
      <c r="A58" s="11">
        <v>27</v>
      </c>
      <c r="B58" s="6" t="s">
        <v>42</v>
      </c>
      <c r="C58" s="1"/>
      <c r="D58" s="1" t="s">
        <v>32</v>
      </c>
      <c r="E58" s="11">
        <v>1</v>
      </c>
      <c r="F58" s="9"/>
      <c r="G58" s="13">
        <f t="shared" si="3"/>
        <v>0</v>
      </c>
    </row>
    <row r="59" spans="1:7" ht="15" x14ac:dyDescent="0.25">
      <c r="A59"/>
      <c r="F59" s="10"/>
      <c r="G59" s="10"/>
    </row>
    <row r="60" spans="1:7" ht="15" customHeight="1" x14ac:dyDescent="0.25">
      <c r="A60"/>
      <c r="B60" s="21" t="s">
        <v>35</v>
      </c>
      <c r="C60" s="23"/>
      <c r="D60" s="23"/>
      <c r="E60" s="22"/>
      <c r="F60" s="17">
        <f>+SUM(G4:G7)+(SUM(G32:G35))</f>
        <v>0</v>
      </c>
      <c r="G60" s="18"/>
    </row>
    <row r="61" spans="1:7" x14ac:dyDescent="0.2">
      <c r="B61" s="21" t="s">
        <v>36</v>
      </c>
      <c r="C61" s="23"/>
      <c r="D61" s="23"/>
      <c r="E61" s="22"/>
      <c r="F61" s="19">
        <f>+F60*0.16</f>
        <v>0</v>
      </c>
      <c r="G61" s="20">
        <f>+F60*0.16</f>
        <v>0</v>
      </c>
    </row>
    <row r="62" spans="1:7" x14ac:dyDescent="0.2">
      <c r="B62" s="21" t="s">
        <v>37</v>
      </c>
      <c r="C62" s="23"/>
      <c r="D62" s="23"/>
      <c r="E62" s="22"/>
      <c r="F62" s="19">
        <f>+F61+F60</f>
        <v>0</v>
      </c>
      <c r="G62" s="20">
        <f>+G61+F60</f>
        <v>0</v>
      </c>
    </row>
  </sheetData>
  <mergeCells count="8">
    <mergeCell ref="F60:G60"/>
    <mergeCell ref="F61:G61"/>
    <mergeCell ref="F62:G62"/>
    <mergeCell ref="B31:C31"/>
    <mergeCell ref="B3:C3"/>
    <mergeCell ref="B60:E60"/>
    <mergeCell ref="B61:E61"/>
    <mergeCell ref="B62:E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 CEPAV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2014-12-22T20:32:33Z</dcterms:created>
  <dcterms:modified xsi:type="dcterms:W3CDTF">2015-02-04T13:16:36Z</dcterms:modified>
</cp:coreProperties>
</file>