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Secretaria de Innovación\4600106115 de 2025\"/>
    </mc:Choice>
  </mc:AlternateContent>
  <xr:revisionPtr revIDLastSave="0" documentId="13_ncr:1_{A43091F1-E9FF-4555-8962-783B2B7AF1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quipos Requeridos" sheetId="1" r:id="rId1"/>
    <sheet name="Mto Salón Concejo" sheetId="2" r:id="rId2"/>
    <sheet name="Mto Sala de Prensa" sheetId="3" r:id="rId3"/>
    <sheet name="Doc y Capac." sheetId="5" r:id="rId4"/>
    <sheet name="TOTAL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5" i="3"/>
  <c r="F5" i="5"/>
  <c r="F3" i="3"/>
  <c r="F4" i="2"/>
  <c r="F3" i="2"/>
  <c r="F4" i="5"/>
  <c r="F3" i="5"/>
  <c r="F4" i="3"/>
  <c r="H21" i="1"/>
  <c r="H22" i="1"/>
  <c r="H23" i="1"/>
  <c r="H24" i="1"/>
  <c r="H25" i="1"/>
  <c r="H26" i="1"/>
  <c r="H27" i="1"/>
  <c r="H20" i="1"/>
  <c r="H5" i="1"/>
  <c r="H6" i="1"/>
  <c r="H7" i="1"/>
  <c r="H8" i="1"/>
  <c r="H9" i="1"/>
  <c r="H10" i="1"/>
  <c r="H11" i="1"/>
  <c r="H12" i="1"/>
  <c r="H13" i="1"/>
  <c r="H4" i="1"/>
  <c r="F6" i="3" l="1"/>
  <c r="F6" i="2"/>
  <c r="F7" i="2" s="1"/>
  <c r="E5" i="4" s="1"/>
  <c r="H28" i="1"/>
  <c r="H29" i="1" s="1"/>
  <c r="H30" i="1" s="1"/>
  <c r="E4" i="4" s="1"/>
  <c r="H14" i="1"/>
  <c r="H15" i="1" s="1"/>
  <c r="H16" i="1" s="1"/>
  <c r="E3" i="4" s="1"/>
  <c r="F6" i="5"/>
  <c r="F7" i="5" s="1"/>
  <c r="E7" i="4" s="1"/>
  <c r="F7" i="3" l="1"/>
  <c r="E6" i="4" s="1"/>
  <c r="E8" i="4" s="1"/>
</calcChain>
</file>

<file path=xl/sharedStrings.xml><?xml version="1.0" encoding="utf-8"?>
<sst xmlns="http://schemas.openxmlformats.org/spreadsheetml/2006/main" count="138" uniqueCount="61">
  <si>
    <t>Item</t>
  </si>
  <si>
    <t>Cantidad</t>
  </si>
  <si>
    <t>Referencia</t>
  </si>
  <si>
    <t>Marca</t>
  </si>
  <si>
    <t>Descripción</t>
  </si>
  <si>
    <t>SRG A12</t>
  </si>
  <si>
    <t>BRC WMZ330</t>
  </si>
  <si>
    <t>D-XLR2</t>
  </si>
  <si>
    <t>AV-HK1X</t>
  </si>
  <si>
    <t>SMB-1W</t>
  </si>
  <si>
    <t>CP-1</t>
  </si>
  <si>
    <t>222C-SH-GRY</t>
  </si>
  <si>
    <t>iPad Air 256GB</t>
  </si>
  <si>
    <t>SONY</t>
  </si>
  <si>
    <t>RDL</t>
  </si>
  <si>
    <t>Liberty</t>
  </si>
  <si>
    <t>APPLE</t>
  </si>
  <si>
    <t>Soporte de cielo o muro.</t>
  </si>
  <si>
    <t>Wall Plate con XLR Hembra y uno Macho.</t>
  </si>
  <si>
    <t>"HUM KILLER” Audio Isolation Transformer XLR.</t>
  </si>
  <si>
    <t>Surface Mount Boxes para D-XLR2</t>
  </si>
  <si>
    <t>Single Cover Plate para D-XLR2</t>
  </si>
  <si>
    <t>Cable Balanceado de señal 3x22.</t>
  </si>
  <si>
    <t>Tablet de 11 pulgadas con Licencia CUE. Con M2.</t>
  </si>
  <si>
    <t>Ponchado Conectores.</t>
  </si>
  <si>
    <t>TOTAL</t>
  </si>
  <si>
    <t>TOTAL MANTENIMIENTOS Y SUMINISTROS</t>
  </si>
  <si>
    <t>N/A</t>
  </si>
  <si>
    <t>Elgato o similar</t>
  </si>
  <si>
    <t>RE3ND76</t>
  </si>
  <si>
    <t>Electrovoice</t>
  </si>
  <si>
    <t>PROVEEDOR</t>
  </si>
  <si>
    <t>Unidad</t>
  </si>
  <si>
    <t>UND</t>
  </si>
  <si>
    <t>Tarjeta Capturadora USB 4K</t>
  </si>
  <si>
    <t>Elgato 4K o similar</t>
  </si>
  <si>
    <t>MTS</t>
  </si>
  <si>
    <t>Micrófono Inalámbrico Profesional</t>
  </si>
  <si>
    <t>MANTENIMIENTO SALÓN CONCEJO DE GOBIERNO</t>
  </si>
  <si>
    <t>MANTENIMIENTO SALA DE PRENSA</t>
  </si>
  <si>
    <t>SUMINISTRO DE EQUIPOS Y ELEMENTOS</t>
  </si>
  <si>
    <t>Instalación Caja Directa.</t>
  </si>
  <si>
    <t>Cámara PTZ con NDI.</t>
  </si>
  <si>
    <t>Instalación Soporte de cielo o muro.</t>
  </si>
  <si>
    <t>Instalación Wall Plate con XLR Hembra y uno Macho.</t>
  </si>
  <si>
    <t>Instalación Cable Balanceado de señal 3x22.</t>
  </si>
  <si>
    <t>DOCUMENTACIÓN TÉCNICA Y CAPACITACIÓN</t>
  </si>
  <si>
    <t>INSTALACIÓN Y CONFIGURACIÓN DE EQUIPOS Y ELEMENTOS</t>
  </si>
  <si>
    <t>Programación protocolo NDI en Cámara</t>
  </si>
  <si>
    <t>Puesta a punto y realización de ajustes finales, con verificación funcional de los nuevos elementos a través de pruebas de video, audio y control automatizado.</t>
  </si>
  <si>
    <t>Mejoras y Ajustes en Programación del Sistema AV:
Cambio de códigos fuente (CSS 1000 y CUE), Ajustes en automatización, Corrección de retardo AV, Configuración del procesador de audio.</t>
  </si>
  <si>
    <t>Mantenimiento Preventivo del Sistema Existente:
Limpieza de equipos en rack y periféricos, revisión de conexiones y aislamiento de ruidos, revisión de altavoces en Concejo de Gobierno, verificación de cableado general.</t>
  </si>
  <si>
    <t>Mantenimiento preventivo en altavoces, Verificación de cableado general,Detección de desgaste físico o mala instalación,
incluyendo habilitación de puntos de conexión AV previamente deshabilitados</t>
  </si>
  <si>
    <t>Mejoras y Ajustes en Programación del Sistema AV, Ajustes en automatización, Corrección de retardo AV, Configuración del procesador de audio.</t>
  </si>
  <si>
    <t>Informe detallado del proceso: Documento que describe paso a paso las actividades
realizadas, hallazgos técnicos, configuraciones aplicadas y recomendaciones futuras.
Informe con Ingeniería de detalle: Registro detallado de la arquitectura actualizada del
sistema AV (mapas de conexión, parámetros y ajustes).</t>
  </si>
  <si>
    <t>Capacitación técnica avanzada: Formación práctica al personal designado, orientada al
manejo de cámaras, tablet de control, automatización CUE y solución de incidentes. Incluye
revisión de hallazgos de la visita técnica previa</t>
  </si>
  <si>
    <t>Vr. Unitario</t>
  </si>
  <si>
    <t>Vr. Total</t>
  </si>
  <si>
    <t>SUBTOTAL</t>
  </si>
  <si>
    <t>IVA</t>
  </si>
  <si>
    <t>Instalación Cámara PTZ con NDI.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</si>
</sst>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right"/>
    </xf>
    <xf numFmtId="164" fontId="0" fillId="0" borderId="1" xfId="0" applyNumberForma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30" zoomScaleNormal="130" workbookViewId="0">
      <selection activeCell="F16" sqref="F16"/>
    </sheetView>
  </sheetViews>
  <sheetFormatPr baseColWidth="10" defaultColWidth="9.1796875" defaultRowHeight="14.5" x14ac:dyDescent="0.35"/>
  <cols>
    <col min="1" max="1" width="4.7265625" customWidth="1"/>
    <col min="2" max="2" width="10.453125" customWidth="1"/>
    <col min="3" max="3" width="16.81640625" customWidth="1"/>
    <col min="4" max="4" width="16.81640625" hidden="1" customWidth="1"/>
    <col min="5" max="5" width="14" hidden="1" customWidth="1"/>
    <col min="6" max="6" width="54.1796875" customWidth="1"/>
    <col min="7" max="7" width="16.54296875" customWidth="1"/>
    <col min="8" max="8" width="17.81640625" customWidth="1"/>
    <col min="9" max="9" width="11.26953125" bestFit="1" customWidth="1"/>
  </cols>
  <sheetData>
    <row r="1" spans="1:8" x14ac:dyDescent="0.35">
      <c r="A1" s="21"/>
      <c r="B1" s="21"/>
      <c r="C1" s="21"/>
      <c r="D1" s="21"/>
      <c r="E1" s="21"/>
      <c r="F1" s="21"/>
      <c r="G1" s="21"/>
      <c r="H1" s="21"/>
    </row>
    <row r="2" spans="1:8" x14ac:dyDescent="0.35">
      <c r="A2" s="17" t="s">
        <v>40</v>
      </c>
      <c r="B2" s="17"/>
      <c r="C2" s="17"/>
      <c r="D2" s="17"/>
      <c r="E2" s="17"/>
      <c r="F2" s="17"/>
      <c r="G2" s="17"/>
      <c r="H2" s="17"/>
    </row>
    <row r="3" spans="1:8" x14ac:dyDescent="0.35">
      <c r="A3" s="1" t="s">
        <v>0</v>
      </c>
      <c r="B3" s="1" t="s">
        <v>1</v>
      </c>
      <c r="C3" s="1" t="s">
        <v>32</v>
      </c>
      <c r="D3" s="1" t="s">
        <v>2</v>
      </c>
      <c r="E3" s="1" t="s">
        <v>3</v>
      </c>
      <c r="F3" s="1" t="s">
        <v>4</v>
      </c>
      <c r="G3" s="1" t="s">
        <v>56</v>
      </c>
      <c r="H3" s="1" t="s">
        <v>57</v>
      </c>
    </row>
    <row r="4" spans="1:8" x14ac:dyDescent="0.35">
      <c r="A4" s="2">
        <v>1</v>
      </c>
      <c r="B4" s="2">
        <v>1</v>
      </c>
      <c r="C4" s="2" t="s">
        <v>33</v>
      </c>
      <c r="D4" s="2" t="s">
        <v>5</v>
      </c>
      <c r="E4" s="2" t="s">
        <v>13</v>
      </c>
      <c r="F4" s="3" t="s">
        <v>42</v>
      </c>
      <c r="G4" s="13">
        <v>0</v>
      </c>
      <c r="H4" s="13">
        <f>G4*B4</f>
        <v>0</v>
      </c>
    </row>
    <row r="5" spans="1:8" x14ac:dyDescent="0.35">
      <c r="A5" s="2">
        <v>2</v>
      </c>
      <c r="B5" s="2">
        <v>1</v>
      </c>
      <c r="C5" s="2" t="s">
        <v>33</v>
      </c>
      <c r="D5" s="2" t="s">
        <v>6</v>
      </c>
      <c r="E5" s="2" t="s">
        <v>13</v>
      </c>
      <c r="F5" s="3" t="s">
        <v>17</v>
      </c>
      <c r="G5" s="13">
        <v>0</v>
      </c>
      <c r="H5" s="13">
        <f t="shared" ref="H5:H13" si="0">G5*B5</f>
        <v>0</v>
      </c>
    </row>
    <row r="6" spans="1:8" x14ac:dyDescent="0.35">
      <c r="A6" s="2">
        <v>3</v>
      </c>
      <c r="B6" s="2">
        <v>2</v>
      </c>
      <c r="C6" s="2" t="s">
        <v>33</v>
      </c>
      <c r="D6" s="2" t="s">
        <v>7</v>
      </c>
      <c r="E6" s="2" t="s">
        <v>14</v>
      </c>
      <c r="F6" s="3" t="s">
        <v>18</v>
      </c>
      <c r="G6" s="13">
        <v>0</v>
      </c>
      <c r="H6" s="13">
        <f t="shared" si="0"/>
        <v>0</v>
      </c>
    </row>
    <row r="7" spans="1:8" x14ac:dyDescent="0.35">
      <c r="A7" s="2">
        <v>4</v>
      </c>
      <c r="B7" s="2">
        <v>2</v>
      </c>
      <c r="C7" s="2" t="s">
        <v>33</v>
      </c>
      <c r="D7" s="2" t="s">
        <v>8</v>
      </c>
      <c r="E7" s="2" t="s">
        <v>14</v>
      </c>
      <c r="F7" s="3" t="s">
        <v>19</v>
      </c>
      <c r="G7" s="13">
        <v>0</v>
      </c>
      <c r="H7" s="13">
        <f t="shared" si="0"/>
        <v>0</v>
      </c>
    </row>
    <row r="8" spans="1:8" x14ac:dyDescent="0.35">
      <c r="A8" s="2">
        <v>5</v>
      </c>
      <c r="B8" s="2">
        <v>2</v>
      </c>
      <c r="C8" s="2" t="s">
        <v>33</v>
      </c>
      <c r="D8" s="2" t="s">
        <v>9</v>
      </c>
      <c r="E8" s="2" t="s">
        <v>14</v>
      </c>
      <c r="F8" s="3" t="s">
        <v>20</v>
      </c>
      <c r="G8" s="13">
        <v>0</v>
      </c>
      <c r="H8" s="13">
        <f t="shared" si="0"/>
        <v>0</v>
      </c>
    </row>
    <row r="9" spans="1:8" x14ac:dyDescent="0.35">
      <c r="A9" s="2">
        <v>6</v>
      </c>
      <c r="B9" s="2">
        <v>2</v>
      </c>
      <c r="C9" s="2" t="s">
        <v>33</v>
      </c>
      <c r="D9" s="2" t="s">
        <v>10</v>
      </c>
      <c r="E9" s="2" t="s">
        <v>14</v>
      </c>
      <c r="F9" s="3" t="s">
        <v>21</v>
      </c>
      <c r="G9" s="13">
        <v>0</v>
      </c>
      <c r="H9" s="13">
        <f t="shared" si="0"/>
        <v>0</v>
      </c>
    </row>
    <row r="10" spans="1:8" x14ac:dyDescent="0.35">
      <c r="A10" s="2">
        <v>7</v>
      </c>
      <c r="B10" s="2">
        <v>80</v>
      </c>
      <c r="C10" s="2" t="s">
        <v>36</v>
      </c>
      <c r="D10" s="2" t="s">
        <v>11</v>
      </c>
      <c r="E10" s="2" t="s">
        <v>15</v>
      </c>
      <c r="F10" s="3" t="s">
        <v>22</v>
      </c>
      <c r="G10" s="4">
        <v>0</v>
      </c>
      <c r="H10" s="13">
        <f t="shared" si="0"/>
        <v>0</v>
      </c>
    </row>
    <row r="11" spans="1:8" x14ac:dyDescent="0.35">
      <c r="A11" s="2">
        <v>8</v>
      </c>
      <c r="B11" s="2">
        <v>1</v>
      </c>
      <c r="C11" s="2" t="s">
        <v>33</v>
      </c>
      <c r="D11" s="2" t="s">
        <v>12</v>
      </c>
      <c r="E11" s="2" t="s">
        <v>16</v>
      </c>
      <c r="F11" s="3" t="s">
        <v>23</v>
      </c>
      <c r="G11" s="13">
        <v>0</v>
      </c>
      <c r="H11" s="13">
        <f t="shared" si="0"/>
        <v>0</v>
      </c>
    </row>
    <row r="12" spans="1:8" x14ac:dyDescent="0.35">
      <c r="A12" s="2">
        <v>9</v>
      </c>
      <c r="B12" s="2">
        <v>1</v>
      </c>
      <c r="C12" s="2" t="s">
        <v>33</v>
      </c>
      <c r="D12" s="2" t="s">
        <v>35</v>
      </c>
      <c r="E12" s="2" t="s">
        <v>28</v>
      </c>
      <c r="F12" s="3" t="s">
        <v>34</v>
      </c>
      <c r="G12" s="13">
        <v>0</v>
      </c>
      <c r="H12" s="13">
        <f t="shared" si="0"/>
        <v>0</v>
      </c>
    </row>
    <row r="13" spans="1:8" x14ac:dyDescent="0.35">
      <c r="A13" s="2">
        <v>10</v>
      </c>
      <c r="B13" s="2">
        <v>1</v>
      </c>
      <c r="C13" s="2" t="s">
        <v>33</v>
      </c>
      <c r="D13" s="2" t="s">
        <v>29</v>
      </c>
      <c r="E13" s="2" t="s">
        <v>30</v>
      </c>
      <c r="F13" s="3" t="s">
        <v>37</v>
      </c>
      <c r="G13" s="13">
        <v>0</v>
      </c>
      <c r="H13" s="13">
        <f t="shared" si="0"/>
        <v>0</v>
      </c>
    </row>
    <row r="14" spans="1:8" x14ac:dyDescent="0.35">
      <c r="G14" s="14" t="s">
        <v>58</v>
      </c>
      <c r="H14" s="5">
        <f>SUM(H4:H13)</f>
        <v>0</v>
      </c>
    </row>
    <row r="15" spans="1:8" x14ac:dyDescent="0.35">
      <c r="G15" s="14" t="s">
        <v>59</v>
      </c>
      <c r="H15" s="5">
        <f>H14*19%</f>
        <v>0</v>
      </c>
    </row>
    <row r="16" spans="1:8" x14ac:dyDescent="0.35">
      <c r="G16" s="14" t="s">
        <v>25</v>
      </c>
      <c r="H16" s="5">
        <f>H14+H15</f>
        <v>0</v>
      </c>
    </row>
    <row r="18" spans="1:9" x14ac:dyDescent="0.35">
      <c r="A18" s="17" t="s">
        <v>47</v>
      </c>
      <c r="B18" s="17"/>
      <c r="C18" s="17"/>
      <c r="D18" s="17"/>
      <c r="E18" s="17"/>
      <c r="F18" s="17"/>
      <c r="G18" s="17"/>
      <c r="H18" s="17"/>
    </row>
    <row r="19" spans="1:9" x14ac:dyDescent="0.35">
      <c r="A19" s="1" t="s">
        <v>0</v>
      </c>
      <c r="B19" s="1" t="s">
        <v>1</v>
      </c>
      <c r="C19" s="1" t="s">
        <v>32</v>
      </c>
      <c r="D19" s="1" t="s">
        <v>2</v>
      </c>
      <c r="E19" s="1" t="s">
        <v>3</v>
      </c>
      <c r="F19" s="1" t="s">
        <v>4</v>
      </c>
      <c r="G19" s="1" t="s">
        <v>56</v>
      </c>
      <c r="H19" s="1" t="s">
        <v>57</v>
      </c>
    </row>
    <row r="20" spans="1:9" x14ac:dyDescent="0.35">
      <c r="A20" s="2">
        <v>1</v>
      </c>
      <c r="B20" s="2">
        <v>1</v>
      </c>
      <c r="C20" s="2" t="s">
        <v>33</v>
      </c>
      <c r="D20" s="2" t="s">
        <v>5</v>
      </c>
      <c r="E20" s="2" t="s">
        <v>13</v>
      </c>
      <c r="F20" s="3" t="s">
        <v>60</v>
      </c>
      <c r="G20" s="4">
        <v>0</v>
      </c>
      <c r="H20" s="13">
        <f>G20*B20</f>
        <v>0</v>
      </c>
    </row>
    <row r="21" spans="1:9" x14ac:dyDescent="0.35">
      <c r="A21" s="2">
        <v>2</v>
      </c>
      <c r="B21" s="2">
        <v>1</v>
      </c>
      <c r="C21" s="2" t="s">
        <v>33</v>
      </c>
      <c r="D21" s="2" t="s">
        <v>6</v>
      </c>
      <c r="E21" s="2" t="s">
        <v>13</v>
      </c>
      <c r="F21" s="3" t="s">
        <v>43</v>
      </c>
      <c r="G21" s="13">
        <v>0</v>
      </c>
      <c r="H21" s="13">
        <f t="shared" ref="H21:H27" si="1">G21*B21</f>
        <v>0</v>
      </c>
      <c r="I21" s="11"/>
    </row>
    <row r="22" spans="1:9" x14ac:dyDescent="0.35">
      <c r="A22" s="2">
        <v>3</v>
      </c>
      <c r="B22" s="2">
        <v>2</v>
      </c>
      <c r="C22" s="2" t="s">
        <v>33</v>
      </c>
      <c r="D22" s="2" t="s">
        <v>7</v>
      </c>
      <c r="E22" s="2" t="s">
        <v>14</v>
      </c>
      <c r="F22" s="3" t="s">
        <v>44</v>
      </c>
      <c r="G22" s="13">
        <v>0</v>
      </c>
      <c r="H22" s="13">
        <f t="shared" si="1"/>
        <v>0</v>
      </c>
    </row>
    <row r="23" spans="1:9" x14ac:dyDescent="0.35">
      <c r="A23" s="2">
        <v>4</v>
      </c>
      <c r="B23" s="2">
        <v>80</v>
      </c>
      <c r="C23" s="2" t="s">
        <v>36</v>
      </c>
      <c r="D23" s="2" t="s">
        <v>11</v>
      </c>
      <c r="E23" s="2" t="s">
        <v>15</v>
      </c>
      <c r="F23" s="3" t="s">
        <v>45</v>
      </c>
      <c r="G23" s="4">
        <v>0</v>
      </c>
      <c r="H23" s="13">
        <f t="shared" si="1"/>
        <v>0</v>
      </c>
    </row>
    <row r="24" spans="1:9" x14ac:dyDescent="0.35">
      <c r="A24" s="2">
        <v>5</v>
      </c>
      <c r="B24" s="2">
        <v>2</v>
      </c>
      <c r="C24" s="2" t="s">
        <v>33</v>
      </c>
      <c r="D24" s="2" t="s">
        <v>31</v>
      </c>
      <c r="E24" s="2"/>
      <c r="F24" s="3" t="s">
        <v>41</v>
      </c>
      <c r="G24" s="4">
        <v>0</v>
      </c>
      <c r="H24" s="13">
        <f t="shared" si="1"/>
        <v>0</v>
      </c>
    </row>
    <row r="25" spans="1:9" x14ac:dyDescent="0.35">
      <c r="A25" s="2">
        <v>6</v>
      </c>
      <c r="B25" s="2">
        <v>8</v>
      </c>
      <c r="C25" s="2" t="s">
        <v>33</v>
      </c>
      <c r="D25" s="2" t="s">
        <v>31</v>
      </c>
      <c r="E25" s="2"/>
      <c r="F25" s="3" t="s">
        <v>24</v>
      </c>
      <c r="G25" s="4">
        <v>0</v>
      </c>
      <c r="H25" s="13">
        <f t="shared" si="1"/>
        <v>0</v>
      </c>
    </row>
    <row r="26" spans="1:9" x14ac:dyDescent="0.35">
      <c r="A26" s="2">
        <v>7</v>
      </c>
      <c r="B26" s="2">
        <v>1</v>
      </c>
      <c r="C26" s="2" t="s">
        <v>33</v>
      </c>
      <c r="D26" s="2" t="s">
        <v>31</v>
      </c>
      <c r="E26" s="2"/>
      <c r="F26" s="3" t="s">
        <v>48</v>
      </c>
      <c r="G26" s="4">
        <v>0</v>
      </c>
      <c r="H26" s="13">
        <f t="shared" si="1"/>
        <v>0</v>
      </c>
    </row>
    <row r="27" spans="1:9" ht="43.5" x14ac:dyDescent="0.35">
      <c r="A27" s="7">
        <v>8</v>
      </c>
      <c r="B27" s="7">
        <v>1</v>
      </c>
      <c r="C27" s="7" t="s">
        <v>33</v>
      </c>
      <c r="D27" s="2" t="s">
        <v>31</v>
      </c>
      <c r="E27" s="2"/>
      <c r="F27" s="12" t="s">
        <v>49</v>
      </c>
      <c r="G27" s="13">
        <v>0</v>
      </c>
      <c r="H27" s="13">
        <f t="shared" si="1"/>
        <v>0</v>
      </c>
    </row>
    <row r="28" spans="1:9" x14ac:dyDescent="0.35">
      <c r="G28" s="14" t="s">
        <v>58</v>
      </c>
      <c r="H28" s="5">
        <f>SUM(H20:H27)</f>
        <v>0</v>
      </c>
    </row>
    <row r="29" spans="1:9" x14ac:dyDescent="0.35">
      <c r="G29" s="14" t="s">
        <v>59</v>
      </c>
      <c r="H29" s="5">
        <f>H28*19%</f>
        <v>0</v>
      </c>
    </row>
    <row r="30" spans="1:9" x14ac:dyDescent="0.35">
      <c r="G30" s="14" t="s">
        <v>25</v>
      </c>
      <c r="H30" s="5">
        <f>H28+H29</f>
        <v>0</v>
      </c>
    </row>
  </sheetData>
  <mergeCells count="3">
    <mergeCell ref="A18:H18"/>
    <mergeCell ref="A2:H2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C729-A8F9-4215-8C5A-CCFD6E9662E5}">
  <dimension ref="A1:F7"/>
  <sheetViews>
    <sheetView zoomScale="130" zoomScaleNormal="130" workbookViewId="0">
      <selection activeCell="D15" sqref="D15"/>
    </sheetView>
  </sheetViews>
  <sheetFormatPr baseColWidth="10" defaultColWidth="9.1796875" defaultRowHeight="14.5" x14ac:dyDescent="0.35"/>
  <cols>
    <col min="3" max="3" width="11.81640625" customWidth="1"/>
    <col min="4" max="4" width="48" customWidth="1"/>
    <col min="5" max="5" width="17" customWidth="1"/>
    <col min="6" max="6" width="16" customWidth="1"/>
  </cols>
  <sheetData>
    <row r="1" spans="1:6" x14ac:dyDescent="0.35">
      <c r="A1" s="17" t="s">
        <v>38</v>
      </c>
      <c r="B1" s="17"/>
      <c r="C1" s="17"/>
      <c r="D1" s="17"/>
      <c r="E1" s="17"/>
      <c r="F1" s="17"/>
    </row>
    <row r="2" spans="1:6" x14ac:dyDescent="0.35">
      <c r="A2" s="1" t="s">
        <v>0</v>
      </c>
      <c r="B2" s="1" t="s">
        <v>1</v>
      </c>
      <c r="C2" s="1" t="s">
        <v>2</v>
      </c>
      <c r="D2" s="1" t="s">
        <v>4</v>
      </c>
      <c r="E2" s="1" t="s">
        <v>56</v>
      </c>
      <c r="F2" s="1" t="s">
        <v>57</v>
      </c>
    </row>
    <row r="3" spans="1:6" ht="72.5" x14ac:dyDescent="0.35">
      <c r="A3" s="7">
        <v>1</v>
      </c>
      <c r="B3" s="7">
        <v>1</v>
      </c>
      <c r="C3" s="18" t="s">
        <v>27</v>
      </c>
      <c r="D3" s="12" t="s">
        <v>51</v>
      </c>
      <c r="E3" s="13">
        <v>0</v>
      </c>
      <c r="F3" s="15">
        <f>E3*B3</f>
        <v>0</v>
      </c>
    </row>
    <row r="4" spans="1:6" ht="58" x14ac:dyDescent="0.35">
      <c r="A4" s="7">
        <v>2</v>
      </c>
      <c r="B4" s="7">
        <v>1</v>
      </c>
      <c r="C4" s="18"/>
      <c r="D4" s="12" t="s">
        <v>50</v>
      </c>
      <c r="E4" s="13">
        <v>0</v>
      </c>
      <c r="F4" s="15">
        <f>E4*B4</f>
        <v>0</v>
      </c>
    </row>
    <row r="5" spans="1:6" x14ac:dyDescent="0.35">
      <c r="E5" s="14" t="s">
        <v>58</v>
      </c>
      <c r="F5" s="5">
        <f>SUM(F3:F4)</f>
        <v>0</v>
      </c>
    </row>
    <row r="6" spans="1:6" x14ac:dyDescent="0.35">
      <c r="E6" s="14" t="s">
        <v>59</v>
      </c>
      <c r="F6" s="5">
        <f>F5*19%</f>
        <v>0</v>
      </c>
    </row>
    <row r="7" spans="1:6" x14ac:dyDescent="0.35">
      <c r="E7" s="14" t="s">
        <v>25</v>
      </c>
      <c r="F7" s="5">
        <f>F5+F6</f>
        <v>0</v>
      </c>
    </row>
  </sheetData>
  <mergeCells count="2">
    <mergeCell ref="C3:C4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9953-E812-49F4-80B6-180B6AB38D03}">
  <dimension ref="A1:F7"/>
  <sheetViews>
    <sheetView zoomScale="130" zoomScaleNormal="130" workbookViewId="0">
      <selection activeCell="E15" sqref="E15"/>
    </sheetView>
  </sheetViews>
  <sheetFormatPr baseColWidth="10" defaultColWidth="9.1796875" defaultRowHeight="14.5" x14ac:dyDescent="0.35"/>
  <cols>
    <col min="3" max="3" width="11.26953125" customWidth="1"/>
    <col min="4" max="4" width="43.1796875" customWidth="1"/>
    <col min="5" max="5" width="17.26953125" customWidth="1"/>
    <col min="6" max="6" width="14.7265625" customWidth="1"/>
  </cols>
  <sheetData>
    <row r="1" spans="1:6" x14ac:dyDescent="0.35">
      <c r="A1" s="17" t="s">
        <v>39</v>
      </c>
      <c r="B1" s="17"/>
      <c r="C1" s="17"/>
      <c r="D1" s="17"/>
      <c r="E1" s="17"/>
      <c r="F1" s="17"/>
    </row>
    <row r="2" spans="1:6" x14ac:dyDescent="0.35">
      <c r="A2" s="1" t="s">
        <v>0</v>
      </c>
      <c r="B2" s="1" t="s">
        <v>1</v>
      </c>
      <c r="C2" s="1" t="s">
        <v>2</v>
      </c>
      <c r="D2" s="1" t="s">
        <v>4</v>
      </c>
      <c r="E2" s="1" t="s">
        <v>56</v>
      </c>
      <c r="F2" s="1" t="s">
        <v>57</v>
      </c>
    </row>
    <row r="3" spans="1:6" s="6" customFormat="1" ht="72.5" x14ac:dyDescent="0.35">
      <c r="A3" s="7">
        <v>1</v>
      </c>
      <c r="B3" s="7">
        <v>1</v>
      </c>
      <c r="C3" s="19" t="s">
        <v>27</v>
      </c>
      <c r="D3" s="8" t="s">
        <v>52</v>
      </c>
      <c r="E3" s="13">
        <v>0</v>
      </c>
      <c r="F3" s="15">
        <f>E3*B3</f>
        <v>0</v>
      </c>
    </row>
    <row r="4" spans="1:6" s="6" customFormat="1" ht="58" x14ac:dyDescent="0.35">
      <c r="A4" s="7">
        <v>2</v>
      </c>
      <c r="B4" s="7">
        <v>1</v>
      </c>
      <c r="C4" s="20"/>
      <c r="D4" s="8" t="s">
        <v>53</v>
      </c>
      <c r="E4" s="13">
        <v>0</v>
      </c>
      <c r="F4" s="15">
        <f>E4*B4</f>
        <v>0</v>
      </c>
    </row>
    <row r="5" spans="1:6" x14ac:dyDescent="0.35">
      <c r="E5" s="14" t="s">
        <v>58</v>
      </c>
      <c r="F5" s="5">
        <f>SUM(F3:F4)</f>
        <v>0</v>
      </c>
    </row>
    <row r="6" spans="1:6" x14ac:dyDescent="0.35">
      <c r="E6" s="14" t="s">
        <v>59</v>
      </c>
      <c r="F6" s="5">
        <f>F5*19%</f>
        <v>0</v>
      </c>
    </row>
    <row r="7" spans="1:6" x14ac:dyDescent="0.35">
      <c r="E7" s="14" t="s">
        <v>25</v>
      </c>
      <c r="F7" s="5">
        <f>F5+F6</f>
        <v>0</v>
      </c>
    </row>
  </sheetData>
  <mergeCells count="2">
    <mergeCell ref="C3:C4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AEE68-155D-417D-B72C-7A65627FE961}">
  <dimension ref="A1:F7"/>
  <sheetViews>
    <sheetView zoomScale="130" zoomScaleNormal="130" workbookViewId="0">
      <selection activeCell="J8" sqref="J8"/>
    </sheetView>
  </sheetViews>
  <sheetFormatPr baseColWidth="10" defaultColWidth="9.1796875" defaultRowHeight="14.5" x14ac:dyDescent="0.35"/>
  <cols>
    <col min="3" max="3" width="11.81640625" customWidth="1"/>
    <col min="4" max="4" width="48" customWidth="1"/>
    <col min="5" max="5" width="17" customWidth="1"/>
    <col min="6" max="6" width="14.1796875" customWidth="1"/>
  </cols>
  <sheetData>
    <row r="1" spans="1:6" x14ac:dyDescent="0.35">
      <c r="A1" s="17" t="s">
        <v>46</v>
      </c>
      <c r="B1" s="17"/>
      <c r="C1" s="17"/>
      <c r="D1" s="17"/>
      <c r="E1" s="17"/>
      <c r="F1" s="17"/>
    </row>
    <row r="2" spans="1:6" x14ac:dyDescent="0.35">
      <c r="A2" s="1" t="s">
        <v>0</v>
      </c>
      <c r="B2" s="1" t="s">
        <v>1</v>
      </c>
      <c r="C2" s="1" t="s">
        <v>2</v>
      </c>
      <c r="D2" s="1" t="s">
        <v>4</v>
      </c>
      <c r="E2" s="1" t="s">
        <v>56</v>
      </c>
      <c r="F2" s="1" t="s">
        <v>57</v>
      </c>
    </row>
    <row r="3" spans="1:6" ht="116.25" customHeight="1" x14ac:dyDescent="0.35">
      <c r="A3" s="7">
        <v>1</v>
      </c>
      <c r="B3" s="7">
        <v>1</v>
      </c>
      <c r="C3" s="18" t="s">
        <v>27</v>
      </c>
      <c r="D3" s="8" t="s">
        <v>54</v>
      </c>
      <c r="E3" s="13">
        <v>0</v>
      </c>
      <c r="F3" s="15">
        <f>E3*B3</f>
        <v>0</v>
      </c>
    </row>
    <row r="4" spans="1:6" ht="72.5" x14ac:dyDescent="0.35">
      <c r="A4" s="7">
        <v>2</v>
      </c>
      <c r="B4" s="7">
        <v>1</v>
      </c>
      <c r="C4" s="18"/>
      <c r="D4" s="8" t="s">
        <v>55</v>
      </c>
      <c r="E4" s="13">
        <v>0</v>
      </c>
      <c r="F4" s="15">
        <f>E4*B4</f>
        <v>0</v>
      </c>
    </row>
    <row r="5" spans="1:6" x14ac:dyDescent="0.35">
      <c r="E5" s="16" t="s">
        <v>58</v>
      </c>
      <c r="F5" s="5">
        <f>SUM(F3:F4)</f>
        <v>0</v>
      </c>
    </row>
    <row r="6" spans="1:6" x14ac:dyDescent="0.35">
      <c r="E6" s="14" t="s">
        <v>59</v>
      </c>
      <c r="F6" s="5">
        <f>F5*19%</f>
        <v>0</v>
      </c>
    </row>
    <row r="7" spans="1:6" x14ac:dyDescent="0.35">
      <c r="E7" s="14" t="s">
        <v>25</v>
      </c>
      <c r="F7" s="5">
        <f>F5+F6</f>
        <v>0</v>
      </c>
    </row>
  </sheetData>
  <mergeCells count="2">
    <mergeCell ref="C3:C4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33DE-3A57-4F78-9572-437511674E2D}">
  <dimension ref="D2:F8"/>
  <sheetViews>
    <sheetView zoomScale="130" zoomScaleNormal="130" workbookViewId="0">
      <selection activeCell="F14" sqref="F14"/>
    </sheetView>
  </sheetViews>
  <sheetFormatPr baseColWidth="10" defaultRowHeight="14.5" x14ac:dyDescent="0.35"/>
  <cols>
    <col min="4" max="4" width="54.1796875" customWidth="1"/>
    <col min="5" max="5" width="21.54296875" style="11" customWidth="1"/>
    <col min="6" max="6" width="17.81640625" customWidth="1"/>
    <col min="7" max="8" width="14.7265625" bestFit="1" customWidth="1"/>
  </cols>
  <sheetData>
    <row r="2" spans="4:6" x14ac:dyDescent="0.35">
      <c r="D2" s="17" t="s">
        <v>26</v>
      </c>
      <c r="E2" s="17"/>
      <c r="F2" s="9"/>
    </row>
    <row r="3" spans="4:6" x14ac:dyDescent="0.35">
      <c r="D3" s="3" t="s">
        <v>40</v>
      </c>
      <c r="E3" s="4">
        <f>'Equipos Requeridos'!H16</f>
        <v>0</v>
      </c>
    </row>
    <row r="4" spans="4:6" x14ac:dyDescent="0.35">
      <c r="D4" s="3" t="s">
        <v>47</v>
      </c>
      <c r="E4" s="4">
        <f>'Equipos Requeridos'!H30</f>
        <v>0</v>
      </c>
    </row>
    <row r="5" spans="4:6" x14ac:dyDescent="0.35">
      <c r="D5" s="3" t="s">
        <v>38</v>
      </c>
      <c r="E5" s="4">
        <f>'Mto Salón Concejo'!F7</f>
        <v>0</v>
      </c>
    </row>
    <row r="6" spans="4:6" x14ac:dyDescent="0.35">
      <c r="D6" s="3" t="s">
        <v>39</v>
      </c>
      <c r="E6" s="4">
        <f>'Mto Sala de Prensa'!F7</f>
        <v>0</v>
      </c>
    </row>
    <row r="7" spans="4:6" x14ac:dyDescent="0.35">
      <c r="D7" s="3" t="s">
        <v>46</v>
      </c>
      <c r="E7" s="4">
        <f>'Doc y Capac.'!F7</f>
        <v>0</v>
      </c>
    </row>
    <row r="8" spans="4:6" x14ac:dyDescent="0.35">
      <c r="D8" s="10" t="s">
        <v>25</v>
      </c>
      <c r="E8" s="5">
        <f>SUM(E3:E7)</f>
        <v>0</v>
      </c>
    </row>
  </sheetData>
  <mergeCells count="1"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Equipos Requeridos</vt:lpstr>
      <vt:lpstr>Mto Salón Concejo</vt:lpstr>
      <vt:lpstr>Mto Sala de Prensa</vt:lpstr>
      <vt:lpstr>Doc y Capac.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Nelly Tatiana Silva Pulido</cp:lastModifiedBy>
  <dcterms:created xsi:type="dcterms:W3CDTF">2025-06-12T15:37:33Z</dcterms:created>
  <dcterms:modified xsi:type="dcterms:W3CDTF">2025-11-26T14:17:09Z</dcterms:modified>
</cp:coreProperties>
</file>