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7155"/>
  </bookViews>
  <sheets>
    <sheet name="PE01 PROPUESTA ECONOMICA " sheetId="3" r:id="rId1"/>
  </sheets>
  <externalReferences>
    <externalReference r:id="rId2"/>
    <externalReference r:id="rId3"/>
  </externalReferences>
  <definedNames>
    <definedName name="_xlnm.Print_Area" localSheetId="0">'PE01 PROPUESTA ECONOMICA '!$B$1:$I$3</definedName>
    <definedName name="Dia_administrador">#REF!</definedName>
    <definedName name="Dia_Ayudante">#REF!</definedName>
    <definedName name="Dia_ingeniero">#REF!</definedName>
    <definedName name="Dia_tecnico">#REF!</definedName>
    <definedName name="Dia_tecnologo">#REF!</definedName>
    <definedName name="REP">[1]COT!$U$29</definedName>
    <definedName name="TRM">'[2]26TS'!$J$4</definedName>
  </definedNames>
  <calcPr calcId="145621"/>
</workbook>
</file>

<file path=xl/calcChain.xml><?xml version="1.0" encoding="utf-8"?>
<calcChain xmlns="http://schemas.openxmlformats.org/spreadsheetml/2006/main">
  <c r="F11" i="3" l="1"/>
  <c r="F10" i="3"/>
  <c r="F8" i="3"/>
  <c r="F2" i="3"/>
  <c r="F12" i="3" s="1"/>
  <c r="F13" i="3" s="1"/>
  <c r="F14" i="3" s="1"/>
</calcChain>
</file>

<file path=xl/sharedStrings.xml><?xml version="1.0" encoding="utf-8"?>
<sst xmlns="http://schemas.openxmlformats.org/spreadsheetml/2006/main" count="23" uniqueCount="19">
  <si>
    <t>UND</t>
  </si>
  <si>
    <t>IVA</t>
  </si>
  <si>
    <t>CANT</t>
  </si>
  <si>
    <t>ÍTEM</t>
  </si>
  <si>
    <t>DESCRIPCIÓN</t>
  </si>
  <si>
    <t>V. UNITARIO</t>
  </si>
  <si>
    <t>V. PARCIAL</t>
  </si>
  <si>
    <t>José Félix de Restrepo - 61 Cámaras</t>
  </si>
  <si>
    <t>Edificio Atlas: 2 Cámaras fijas Internas</t>
  </si>
  <si>
    <t>Rodrigo Lara Bonilla - 26 Cámaras </t>
  </si>
  <si>
    <t>Equipo central de monitoreo</t>
  </si>
  <si>
    <t>Enlaces inalámbricos</t>
  </si>
  <si>
    <t>Actualización SMA de software Security Center de Genetec + soporte de fábrica hasta el 31 de diciembre de 2015.</t>
  </si>
  <si>
    <t>BOLSA DE REPUESTOS</t>
  </si>
  <si>
    <t>Monitor Industrial LCD de 46" para Sistema de CCTV</t>
  </si>
  <si>
    <t>SUBTOTAL</t>
  </si>
  <si>
    <t>TOTAL</t>
  </si>
  <si>
    <t>Mantenimiento preventivo y correctivo de:</t>
  </si>
  <si>
    <t>Enlace de Radio de Minimo 20Mbps para transmisión de video de cámaras, incluye accesorios y todos los elementos necesarios para su correcta instalacion y funcionamiento.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</si>
</sst>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_ &quot;$&quot;\ * #,##0.00_ ;_ &quot;$&quot;\ * \-#,##0.00_ ;_ &quot;$&quot;\ * &quot;-&quot;??_ ;_ @_ "/>
    <numFmt numFmtId="168" formatCode="&quot;$&quot;\ #,##0.00"/>
    <numFmt numFmtId="169" formatCode="_(&quot;$&quot;* #,##0.00_);_(&quot;$&quot;* \(#,##0.00\);_(&quot;$&quot;* &quot;-&quot;??_);_(@_)"/>
    <numFmt numFmtId="170" formatCode="_-&quot;£&quot;* #,##0.00_-;\-&quot;£&quot;* #,##0.00_-;_-&quot;£&quot;* &quot;-&quot;??_-;_-@_-"/>
    <numFmt numFmtId="171" formatCode="_-&quot;$&quot;\ * #,##0.00_-;\-&quot;$&quot;\ * #,##0.00_-;_-&quot;$&quot;\ * &quot;-&quot;??_-;_-@_-"/>
    <numFmt numFmtId="172" formatCode="_ [$BsF-200A]\ * #,##0.00_ ;_ [$BsF-200A]\ * \-#,##0.00_ ;_ [$BsF-200A]\ * &quot;-&quot;??_ ;_ @_ "/>
    <numFmt numFmtId="173" formatCode="[$$-1009]#,##0.00"/>
    <numFmt numFmtId="174" formatCode="_-* #,##0.00\ _p_t_a_-;\-* #,##0.00\ _p_t_a_-;_-* &quot;-&quot;??\ _p_t_a_-;_-@_-"/>
    <numFmt numFmtId="175" formatCode="[$USD]\ #"/>
    <numFmt numFmtId="176" formatCode="_(&quot;$&quot;\ * #.##0.00_);_(&quot;$&quot;\ * \(#.##0.00\);_(&quot;$&quot;\ * &quot;-&quot;??_);_(@_)"/>
    <numFmt numFmtId="177" formatCode="[$-409]d\-mmm\-yy;@"/>
    <numFmt numFmtId="178" formatCode="[$$-409]#,##0"/>
    <numFmt numFmtId="179" formatCode="[$€-2]\ #,##0;[Red]\-[$€-2]\ #,##0"/>
    <numFmt numFmtId="180" formatCode="[$€]\ #,##0.00\ ;[$€]&quot; -&quot;#,##0.00\ ;[$€]&quot; -&quot;#\ "/>
    <numFmt numFmtId="181" formatCode="_(&quot;$&quot;\ * #,##0_);_(&quot;$&quot;\ * \(#,##0\);_(&quot;$&quot;\ 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돋움"/>
      <family val="3"/>
      <charset val="129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Verdana"/>
      <family val="2"/>
    </font>
    <font>
      <sz val="10"/>
      <name val="Courier"/>
      <family val="3"/>
    </font>
    <font>
      <sz val="10"/>
      <name val="Helv"/>
      <charset val="204"/>
    </font>
    <font>
      <sz val="12"/>
      <name val="Times New Roman"/>
      <family val="1"/>
    </font>
    <font>
      <sz val="9"/>
      <color indexed="10"/>
      <name val="Geneva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2"/>
      <name val="Lohit Hindi"/>
      <family val="2"/>
    </font>
    <font>
      <b/>
      <i/>
      <sz val="10"/>
      <color rgb="FFFF0000"/>
      <name val="Arial"/>
      <family val="2"/>
    </font>
    <font>
      <sz val="12"/>
      <name val="新細明體"/>
      <family val="1"/>
      <charset val="136"/>
    </font>
    <font>
      <sz val="11"/>
      <name val="Times New Roman"/>
      <family val="1"/>
    </font>
    <font>
      <sz val="10"/>
      <name val="Times New Roman"/>
      <family val="1"/>
      <charset val="20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222222"/>
      <name val="Calibri"/>
      <family val="2"/>
    </font>
    <font>
      <b/>
      <sz val="11"/>
      <color rgb="FF22222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2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2" fillId="4" borderId="7">
      <alignment vertical="top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172" fontId="14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16" fillId="0" borderId="0"/>
    <xf numFmtId="0" fontId="5" fillId="0" borderId="0"/>
    <xf numFmtId="172" fontId="1" fillId="0" borderId="0"/>
    <xf numFmtId="172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17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8" fillId="0" borderId="0"/>
    <xf numFmtId="0" fontId="1" fillId="3" borderId="6" applyNumberFormat="0" applyFont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5" borderId="8" applyNumberFormat="0" applyProtection="0">
      <alignment horizontal="left" vertical="center" indent="1"/>
    </xf>
    <xf numFmtId="0" fontId="9" fillId="0" borderId="0"/>
    <xf numFmtId="178" fontId="9" fillId="0" borderId="0"/>
    <xf numFmtId="14" fontId="19" fillId="6" borderId="4" applyBorder="0" applyAlignment="0">
      <alignment horizontal="center" vertical="center"/>
    </xf>
    <xf numFmtId="0" fontId="3" fillId="0" borderId="0">
      <alignment vertical="center"/>
    </xf>
    <xf numFmtId="179" fontId="3" fillId="0" borderId="0">
      <alignment vertical="center"/>
    </xf>
    <xf numFmtId="0" fontId="20" fillId="0" borderId="0"/>
    <xf numFmtId="38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2" fillId="0" borderId="0" applyNumberFormat="0" applyFill="0" applyBorder="0" applyProtection="0">
      <alignment vertical="top" wrapText="1"/>
    </xf>
    <xf numFmtId="180" fontId="5" fillId="0" borderId="0" applyFill="0" applyBorder="0" applyAlignment="0" applyProtection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7" fontId="5" fillId="0" borderId="0" applyFill="0" applyBorder="0" applyAlignment="0" applyProtection="0"/>
    <xf numFmtId="44" fontId="1" fillId="0" borderId="0" applyFont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3" fillId="7" borderId="1" xfId="0" applyFont="1" applyFill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0" fontId="24" fillId="8" borderId="9" xfId="0" applyFont="1" applyFill="1" applyBorder="1" applyAlignment="1">
      <alignment horizontal="justify" vertical="center" wrapText="1"/>
    </xf>
    <xf numFmtId="0" fontId="24" fillId="8" borderId="10" xfId="0" applyFont="1" applyFill="1" applyBorder="1" applyAlignment="1">
      <alignment horizontal="justify" vertical="center" wrapText="1"/>
    </xf>
    <xf numFmtId="0" fontId="24" fillId="8" borderId="11" xfId="0" applyFont="1" applyFill="1" applyBorder="1" applyAlignment="1">
      <alignment horizontal="justify" vertical="center" wrapText="1"/>
    </xf>
    <xf numFmtId="0" fontId="24" fillId="8" borderId="1" xfId="0" applyFont="1" applyFill="1" applyBorder="1" applyAlignment="1">
      <alignment horizontal="center" vertical="center" wrapText="1"/>
    </xf>
    <xf numFmtId="0" fontId="24" fillId="8" borderId="11" xfId="0" applyFont="1" applyFill="1" applyBorder="1" applyAlignment="1">
      <alignment vertical="center" wrapText="1"/>
    </xf>
    <xf numFmtId="0" fontId="24" fillId="8" borderId="1" xfId="0" applyFont="1" applyFill="1" applyBorder="1" applyAlignment="1">
      <alignment horizontal="center" vertical="center"/>
    </xf>
    <xf numFmtId="181" fontId="25" fillId="8" borderId="1" xfId="241" applyNumberFormat="1" applyFont="1" applyFill="1" applyBorder="1" applyAlignment="1">
      <alignment horizontal="right" vertical="center"/>
    </xf>
    <xf numFmtId="0" fontId="24" fillId="8" borderId="1" xfId="0" applyFont="1" applyFill="1" applyBorder="1" applyAlignment="1">
      <alignment vertical="center" wrapText="1"/>
    </xf>
    <xf numFmtId="181" fontId="26" fillId="8" borderId="1" xfId="241" applyNumberFormat="1" applyFont="1" applyFill="1" applyBorder="1" applyAlignment="1">
      <alignment horizontal="right" vertical="center"/>
    </xf>
    <xf numFmtId="0" fontId="23" fillId="2" borderId="5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vertical="center"/>
    </xf>
    <xf numFmtId="44" fontId="25" fillId="8" borderId="1" xfId="241" applyFont="1" applyFill="1" applyBorder="1" applyAlignment="1">
      <alignment horizontal="right" vertical="center"/>
    </xf>
    <xf numFmtId="181" fontId="25" fillId="8" borderId="1" xfId="241" applyNumberFormat="1" applyFont="1" applyFill="1" applyBorder="1" applyAlignment="1">
      <alignment horizontal="right" vertical="center"/>
    </xf>
  </cellXfs>
  <cellStyles count="242">
    <cellStyle name="%" xfId="18"/>
    <cellStyle name="% 2" xfId="19"/>
    <cellStyle name="_~8648904" xfId="20"/>
    <cellStyle name="0,0_x000d__x000a_NA_x000d__x000a_" xfId="2"/>
    <cellStyle name="0,0_x000d__x000a_NA_x000d__x000a_ 2" xfId="21"/>
    <cellStyle name="0,0_x000d__x000a_NA_x000d__x000a_ 2 2" xfId="22"/>
    <cellStyle name="0,0_x000d__x000a_NA_x000d__x000a_ 3" xfId="23"/>
    <cellStyle name="0,0_x000d__x000a_NA_x000d__x000a_ 4" xfId="24"/>
    <cellStyle name="0,0_x000d__x000a_NA_x000d__x000a_ 5" xfId="25"/>
    <cellStyle name="20% - Accent6 3 3 2 2" xfId="26"/>
    <cellStyle name="7" xfId="27"/>
    <cellStyle name="Cancel" xfId="28"/>
    <cellStyle name="ColumnHeader" xfId="29"/>
    <cellStyle name="Comma 2" xfId="30"/>
    <cellStyle name="Comma 2 2" xfId="31"/>
    <cellStyle name="Comma 3" xfId="32"/>
    <cellStyle name="Comma 4" xfId="33"/>
    <cellStyle name="Comma 4 2" xfId="34"/>
    <cellStyle name="Comma 4 3" xfId="35"/>
    <cellStyle name="Comma 4 4" xfId="36"/>
    <cellStyle name="Comma 5" xfId="37"/>
    <cellStyle name="Currency 2" xfId="7"/>
    <cellStyle name="Currency 2 2" xfId="38"/>
    <cellStyle name="Currency 2 2 2" xfId="39"/>
    <cellStyle name="Currency 2 3" xfId="40"/>
    <cellStyle name="Currency 2 3 2" xfId="41"/>
    <cellStyle name="Currency 2 4" xfId="42"/>
    <cellStyle name="Currency 3" xfId="43"/>
    <cellStyle name="Currency 4" xfId="44"/>
    <cellStyle name="Currency 5" xfId="45"/>
    <cellStyle name="Estilo 1" xfId="46"/>
    <cellStyle name="Estilo 1 2" xfId="47"/>
    <cellStyle name="Euro" xfId="200"/>
    <cellStyle name="Excel Built-in Excel Built-in Excel Built-in Normal" xfId="10"/>
    <cellStyle name="Excel Built-in Normal" xfId="201"/>
    <cellStyle name="Hipervínculo 2" xfId="11"/>
    <cellStyle name="Hipervínculo 2 2" xfId="48"/>
    <cellStyle name="Hipervínculo 3" xfId="49"/>
    <cellStyle name="Hipervínculo 3 2" xfId="50"/>
    <cellStyle name="Hipervínculo 3 2 2" xfId="203"/>
    <cellStyle name="Hipervínculo 3 3" xfId="202"/>
    <cellStyle name="Hipervínculo 4" xfId="51"/>
    <cellStyle name="Hipervínculo 4 2" xfId="205"/>
    <cellStyle name="Hipervínculo 4 3" xfId="204"/>
    <cellStyle name="Hipervínculo 5" xfId="52"/>
    <cellStyle name="Hipervínculo 6" xfId="206"/>
    <cellStyle name="Hipervínculo 7" xfId="207"/>
    <cellStyle name="Hipervínculo 7 2" xfId="208"/>
    <cellStyle name="Hipervínculo 8" xfId="239"/>
    <cellStyle name="Hyperlink 2" xfId="53"/>
    <cellStyle name="Millares 2" xfId="8"/>
    <cellStyle name="Millares 2 2" xfId="54"/>
    <cellStyle name="Millares 3" xfId="55"/>
    <cellStyle name="Millares 4" xfId="56"/>
    <cellStyle name="Millares 4 2" xfId="57"/>
    <cellStyle name="Millares 4 3" xfId="209"/>
    <cellStyle name="Millares 5" xfId="198"/>
    <cellStyle name="Millares 6" xfId="58"/>
    <cellStyle name="Millares 7" xfId="59"/>
    <cellStyle name="Millares 8" xfId="60"/>
    <cellStyle name="Millares 9" xfId="240"/>
    <cellStyle name="Moneda" xfId="241" builtinId="4"/>
    <cellStyle name="Moneda 11" xfId="61"/>
    <cellStyle name="Moneda 15" xfId="16"/>
    <cellStyle name="Moneda 2" xfId="5"/>
    <cellStyle name="Moneda 2 2" xfId="62"/>
    <cellStyle name="Moneda 2 2 2" xfId="211"/>
    <cellStyle name="Moneda 2 2 3" xfId="210"/>
    <cellStyle name="Moneda 2 3" xfId="63"/>
    <cellStyle name="Moneda 3" xfId="13"/>
    <cellStyle name="Moneda 3 2" xfId="64"/>
    <cellStyle name="Moneda 4" xfId="12"/>
    <cellStyle name="Moneda 4 2" xfId="65"/>
    <cellStyle name="Moneda 5" xfId="66"/>
    <cellStyle name="Moneda 5 2" xfId="213"/>
    <cellStyle name="Moneda 5 3" xfId="67"/>
    <cellStyle name="Moneda 5 3 2" xfId="214"/>
    <cellStyle name="Moneda 5 4" xfId="212"/>
    <cellStyle name="Moneda 5 5" xfId="68"/>
    <cellStyle name="Moneda 5 6" xfId="69"/>
    <cellStyle name="Moneda 5 7" xfId="70"/>
    <cellStyle name="Moneda 5 9" xfId="71"/>
    <cellStyle name="Moneda 6" xfId="72"/>
    <cellStyle name="Moneda 6 2" xfId="215"/>
    <cellStyle name="Moneda 7" xfId="216"/>
    <cellStyle name="Moneda 7 2" xfId="217"/>
    <cellStyle name="Moneda 8" xfId="238"/>
    <cellStyle name="Norm੎੎" xfId="73"/>
    <cellStyle name="Norm੎੎ 2" xfId="74"/>
    <cellStyle name="Norm੎੎ 2 2" xfId="75"/>
    <cellStyle name="Norm੎੎ 2 2 2" xfId="76"/>
    <cellStyle name="Norm੎੎ 3" xfId="77"/>
    <cellStyle name="Norm੎੎ 4" xfId="78"/>
    <cellStyle name="Normal" xfId="0" builtinId="0"/>
    <cellStyle name="Normal 10" xfId="79"/>
    <cellStyle name="Normal 10 11" xfId="80"/>
    <cellStyle name="Normal 10 2" xfId="218"/>
    <cellStyle name="Normal 10 2 2 2" xfId="81"/>
    <cellStyle name="Normal 11" xfId="82"/>
    <cellStyle name="Normal 11 2" xfId="83"/>
    <cellStyle name="Normal 12" xfId="84"/>
    <cellStyle name="Normal 13" xfId="85"/>
    <cellStyle name="Normal 14" xfId="86"/>
    <cellStyle name="Normal 15" xfId="87"/>
    <cellStyle name="Normal 16" xfId="88"/>
    <cellStyle name="Normal 17" xfId="89"/>
    <cellStyle name="Normal 18" xfId="90"/>
    <cellStyle name="Normal 19" xfId="91"/>
    <cellStyle name="Normal 2" xfId="3"/>
    <cellStyle name="Normal 2 10" xfId="92"/>
    <cellStyle name="Normal 2 2" xfId="93"/>
    <cellStyle name="Normal 2 2 10" xfId="94"/>
    <cellStyle name="Normal 2 2 10 2" xfId="95"/>
    <cellStyle name="Normal 2 2 2" xfId="96"/>
    <cellStyle name="Normal 2 2 2 2" xfId="97"/>
    <cellStyle name="Normal 2 2 3" xfId="98"/>
    <cellStyle name="Normal 2 3" xfId="99"/>
    <cellStyle name="Normal 2 3 2" xfId="100"/>
    <cellStyle name="Normal 2 3 2 2" xfId="220"/>
    <cellStyle name="Normal 2 3 3" xfId="219"/>
    <cellStyle name="Normal 2 4" xfId="17"/>
    <cellStyle name="Normal 2 4 2" xfId="101"/>
    <cellStyle name="Normal 2 56" xfId="15"/>
    <cellStyle name="Normal 2_nueva lista de precios" xfId="102"/>
    <cellStyle name="Normal 20" xfId="103"/>
    <cellStyle name="Normal 21" xfId="104"/>
    <cellStyle name="Normal 210 3" xfId="105"/>
    <cellStyle name="Normal 210 5" xfId="106"/>
    <cellStyle name="Normal 210 6" xfId="107"/>
    <cellStyle name="Normal 210 7" xfId="108"/>
    <cellStyle name="Normal 210 9" xfId="109"/>
    <cellStyle name="Normal 214" xfId="110"/>
    <cellStyle name="Normal 216" xfId="111"/>
    <cellStyle name="Normal 216 2" xfId="112"/>
    <cellStyle name="Normal 218" xfId="113"/>
    <cellStyle name="Normal 22" xfId="114"/>
    <cellStyle name="Normal 220" xfId="115"/>
    <cellStyle name="Normal 222" xfId="116"/>
    <cellStyle name="Normal 23" xfId="117"/>
    <cellStyle name="Normal 24" xfId="118"/>
    <cellStyle name="Normal 25" xfId="119"/>
    <cellStyle name="Normal 26" xfId="120"/>
    <cellStyle name="Normal 27" xfId="121"/>
    <cellStyle name="Normal 28" xfId="122"/>
    <cellStyle name="Normal 29" xfId="123"/>
    <cellStyle name="Normal 3" xfId="4"/>
    <cellStyle name="Normal 3 2" xfId="6"/>
    <cellStyle name="Normal 3 28 2" xfId="124"/>
    <cellStyle name="Normal 3 28 3" xfId="125"/>
    <cellStyle name="Normal 3 28 4" xfId="126"/>
    <cellStyle name="Normal 3 28 5" xfId="127"/>
    <cellStyle name="Normal 3 28 6" xfId="128"/>
    <cellStyle name="Normal 3 28 8" xfId="129"/>
    <cellStyle name="Normal 3 29" xfId="130"/>
    <cellStyle name="Normal 3 3" xfId="131"/>
    <cellStyle name="Normal 30" xfId="132"/>
    <cellStyle name="Normal 31" xfId="133"/>
    <cellStyle name="Normal 32" xfId="134"/>
    <cellStyle name="Normal 33" xfId="135"/>
    <cellStyle name="Normal 34" xfId="136"/>
    <cellStyle name="Normal 35" xfId="137"/>
    <cellStyle name="Normal 36" xfId="138"/>
    <cellStyle name="Normal 37" xfId="139"/>
    <cellStyle name="Normal 38" xfId="140"/>
    <cellStyle name="Normal 39" xfId="141"/>
    <cellStyle name="Normal 4" xfId="14"/>
    <cellStyle name="Normal 4 2" xfId="142"/>
    <cellStyle name="Normal 4 2 2" xfId="221"/>
    <cellStyle name="Normal 4 2 3" xfId="143"/>
    <cellStyle name="Normal 4 2 4" xfId="199"/>
    <cellStyle name="Normal 4 3" xfId="144"/>
    <cellStyle name="Normal 40" xfId="145"/>
    <cellStyle name="Normal 41" xfId="146"/>
    <cellStyle name="Normal 42" xfId="147"/>
    <cellStyle name="Normal 43" xfId="148"/>
    <cellStyle name="Normal 44" xfId="149"/>
    <cellStyle name="Normal 45" xfId="150"/>
    <cellStyle name="Normal 46" xfId="151"/>
    <cellStyle name="Normal 47" xfId="152"/>
    <cellStyle name="Normal 48" xfId="153"/>
    <cellStyle name="Normal 49" xfId="154"/>
    <cellStyle name="Normal 5" xfId="155"/>
    <cellStyle name="Normal 5 2" xfId="156"/>
    <cellStyle name="Normal 5 3" xfId="157"/>
    <cellStyle name="Normal 5 4" xfId="158"/>
    <cellStyle name="Normal 50" xfId="159"/>
    <cellStyle name="Normal 51" xfId="160"/>
    <cellStyle name="Normal 52" xfId="161"/>
    <cellStyle name="Normal 53" xfId="162"/>
    <cellStyle name="Normal 54" xfId="163"/>
    <cellStyle name="Normal 55" xfId="164"/>
    <cellStyle name="Normal 56" xfId="165"/>
    <cellStyle name="Normal 57" xfId="166"/>
    <cellStyle name="Normal 58" xfId="167"/>
    <cellStyle name="Normal 59" xfId="168"/>
    <cellStyle name="Normal 6" xfId="169"/>
    <cellStyle name="Normal 6 2" xfId="170"/>
    <cellStyle name="Normal 60" xfId="171"/>
    <cellStyle name="Normal 61" xfId="172"/>
    <cellStyle name="Normal 62" xfId="173"/>
    <cellStyle name="Normal 63" xfId="174"/>
    <cellStyle name="Normal 64" xfId="175"/>
    <cellStyle name="Normal 64 2" xfId="222"/>
    <cellStyle name="Normal 65" xfId="176"/>
    <cellStyle name="Normal 65 2" xfId="223"/>
    <cellStyle name="Normal 66" xfId="177"/>
    <cellStyle name="Normal 66 2" xfId="224"/>
    <cellStyle name="Normal 67" xfId="178"/>
    <cellStyle name="Normal 67 2" xfId="226"/>
    <cellStyle name="Normal 67 3" xfId="225"/>
    <cellStyle name="Normal 68" xfId="227"/>
    <cellStyle name="Normal 68 2" xfId="228"/>
    <cellStyle name="Normal 69" xfId="229"/>
    <cellStyle name="Normal 69 2" xfId="230"/>
    <cellStyle name="Normal 7" xfId="179"/>
    <cellStyle name="Normal 70" xfId="231"/>
    <cellStyle name="Normal 70 2" xfId="232"/>
    <cellStyle name="Normal 71" xfId="233"/>
    <cellStyle name="Normal 71 2" xfId="234"/>
    <cellStyle name="Normal 72" xfId="180"/>
    <cellStyle name="Normal 73" xfId="181"/>
    <cellStyle name="Normal 74" xfId="182"/>
    <cellStyle name="Normal 8" xfId="183"/>
    <cellStyle name="Normal 9" xfId="184"/>
    <cellStyle name="Note 2" xfId="185"/>
    <cellStyle name="Percent 2" xfId="186"/>
    <cellStyle name="Percent 3" xfId="187"/>
    <cellStyle name="Percent 4" xfId="188"/>
    <cellStyle name="Porcentaje 2" xfId="9"/>
    <cellStyle name="Porcentaje 2 2" xfId="189"/>
    <cellStyle name="Porcentaje 3" xfId="235"/>
    <cellStyle name="Porcentaje 4" xfId="236"/>
    <cellStyle name="Porcentaje 4 2" xfId="237"/>
    <cellStyle name="SAPBEXstdItem" xfId="190"/>
    <cellStyle name="Style 1" xfId="191"/>
    <cellStyle name="Style 1 2" xfId="192"/>
    <cellStyle name="Style 2" xfId="193"/>
    <cellStyle name="표준 11" xfId="194"/>
    <cellStyle name="표준 5" xfId="195"/>
    <cellStyle name="표준_SAMCOL_SSDP" xfId="1"/>
    <cellStyle name="一般_Book1" xfId="196"/>
    <cellStyle name="桁区切り 3" xfId="197"/>
  </cellStyles>
  <dxfs count="0"/>
  <tableStyles count="0" defaultTableStyle="TableStyleMedium2" defaultPivotStyle="PivotStyleLight16"/>
  <colors>
    <mruColors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687916</xdr:colOff>
      <xdr:row>0</xdr:row>
      <xdr:rowOff>0</xdr:rowOff>
    </xdr:from>
    <xdr:to>
      <xdr:col>8</xdr:col>
      <xdr:colOff>192616</xdr:colOff>
      <xdr:row>2</xdr:row>
      <xdr:rowOff>169961</xdr:rowOff>
    </xdr:to>
    <xdr:pic>
      <xdr:nvPicPr>
        <xdr:cNvPr id="2" name="1 Imagen" hidden="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0616" y="211666"/>
          <a:ext cx="885825" cy="817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%20segurtronic/proyectos%20ciudades/barranquilla/Colegios%20Barranquilla/Colegios-Bquilla_COT_v02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FORMATOS/EJEMPLO%20APU&#180;S%20AIU%20COOME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T"/>
      <sheetName val="Aux_Costos"/>
      <sheetName val="Check-List"/>
    </sheetNames>
    <sheetDataSet>
      <sheetData sheetId="0">
        <row r="29">
          <cell r="U29">
            <v>18496.583500799999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TOTAL TORRES"/>
      <sheetName val="TORRE A-B-C SOTANO"/>
      <sheetName val="16TS"/>
      <sheetName val="17TS"/>
      <sheetName val="18TS"/>
      <sheetName val="19TS"/>
      <sheetName val="20TS"/>
      <sheetName val="21TS"/>
      <sheetName val="22TS"/>
      <sheetName val="23TS"/>
      <sheetName val="24TS"/>
      <sheetName val="25TS"/>
      <sheetName val="26TS"/>
      <sheetName val="27TS"/>
      <sheetName val="TORRE CLINICA"/>
      <sheetName val="10TC"/>
      <sheetName val="11TC"/>
      <sheetName val="12TC"/>
      <sheetName val="13TC"/>
      <sheetName val="14TC"/>
      <sheetName val="15TC"/>
      <sheetName val="16TC"/>
      <sheetName val="17TC"/>
      <sheetName val="18TC"/>
      <sheetName val="RESUMEN_TOTAL_TORRES"/>
      <sheetName val="TORRE_A-B-C_SOTANO"/>
      <sheetName val="TORRE_CLIN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J4">
            <v>2000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>
      <selection activeCell="B10" sqref="B10"/>
    </sheetView>
  </sheetViews>
  <sheetFormatPr baseColWidth="10" defaultRowHeight="15"/>
  <cols>
    <col min="1" max="1" width="5.42578125" bestFit="1" customWidth="1"/>
    <col min="2" max="2" width="77.42578125" bestFit="1" customWidth="1"/>
    <col min="3" max="3" width="5.42578125" customWidth="1"/>
    <col min="4" max="4" width="5.85546875" bestFit="1" customWidth="1"/>
    <col min="5" max="5" width="17.5703125" customWidth="1"/>
    <col min="6" max="6" width="18.5703125" customWidth="1"/>
    <col min="7" max="7" width="12" customWidth="1"/>
    <col min="8" max="8" width="14.5703125" customWidth="1"/>
    <col min="9" max="9" width="17.85546875" customWidth="1"/>
  </cols>
  <sheetData>
    <row r="1" spans="1:6">
      <c r="A1" s="1" t="s">
        <v>3</v>
      </c>
      <c r="B1" s="2" t="s">
        <v>4</v>
      </c>
      <c r="C1" s="1" t="s">
        <v>0</v>
      </c>
      <c r="D1" s="1" t="s">
        <v>2</v>
      </c>
      <c r="E1" s="1" t="s">
        <v>5</v>
      </c>
      <c r="F1" s="1" t="s">
        <v>6</v>
      </c>
    </row>
    <row r="2" spans="1:6">
      <c r="A2" s="16">
        <v>1</v>
      </c>
      <c r="B2" s="3" t="s">
        <v>17</v>
      </c>
      <c r="C2" s="17" t="s">
        <v>0</v>
      </c>
      <c r="D2" s="18">
        <v>1</v>
      </c>
      <c r="E2" s="19"/>
      <c r="F2" s="20">
        <f>+E2*D2</f>
        <v>0</v>
      </c>
    </row>
    <row r="3" spans="1:6">
      <c r="A3" s="16"/>
      <c r="B3" s="4" t="s">
        <v>7</v>
      </c>
      <c r="C3" s="17"/>
      <c r="D3" s="18"/>
      <c r="E3" s="19"/>
      <c r="F3" s="20"/>
    </row>
    <row r="4" spans="1:6">
      <c r="A4" s="16"/>
      <c r="B4" s="4" t="s">
        <v>8</v>
      </c>
      <c r="C4" s="17"/>
      <c r="D4" s="18"/>
      <c r="E4" s="19"/>
      <c r="F4" s="20"/>
    </row>
    <row r="5" spans="1:6">
      <c r="A5" s="16"/>
      <c r="B5" s="4" t="s">
        <v>9</v>
      </c>
      <c r="C5" s="17"/>
      <c r="D5" s="18"/>
      <c r="E5" s="19"/>
      <c r="F5" s="20"/>
    </row>
    <row r="6" spans="1:6">
      <c r="A6" s="16"/>
      <c r="B6" s="4" t="s">
        <v>10</v>
      </c>
      <c r="C6" s="17"/>
      <c r="D6" s="18"/>
      <c r="E6" s="19"/>
      <c r="F6" s="20"/>
    </row>
    <row r="7" spans="1:6">
      <c r="A7" s="16"/>
      <c r="B7" s="5" t="s">
        <v>11</v>
      </c>
      <c r="C7" s="17"/>
      <c r="D7" s="18"/>
      <c r="E7" s="19"/>
      <c r="F7" s="20"/>
    </row>
    <row r="8" spans="1:6" ht="30">
      <c r="A8" s="6">
        <v>2</v>
      </c>
      <c r="B8" s="7" t="s">
        <v>12</v>
      </c>
      <c r="C8" s="6" t="s">
        <v>0</v>
      </c>
      <c r="D8" s="8">
        <v>1</v>
      </c>
      <c r="E8" s="9"/>
      <c r="F8" s="9">
        <f>+E8*D8</f>
        <v>0</v>
      </c>
    </row>
    <row r="9" spans="1:6">
      <c r="A9" s="12" t="s">
        <v>13</v>
      </c>
      <c r="B9" s="13"/>
      <c r="C9" s="13"/>
      <c r="D9" s="13"/>
      <c r="E9" s="13"/>
      <c r="F9" s="14"/>
    </row>
    <row r="10" spans="1:6" ht="45">
      <c r="A10" s="6">
        <v>3</v>
      </c>
      <c r="B10" s="10" t="s">
        <v>18</v>
      </c>
      <c r="C10" s="6" t="s">
        <v>0</v>
      </c>
      <c r="D10" s="8">
        <v>1</v>
      </c>
      <c r="E10" s="9"/>
      <c r="F10" s="9">
        <f>+E10*D10</f>
        <v>0</v>
      </c>
    </row>
    <row r="11" spans="1:6">
      <c r="A11" s="6">
        <v>4</v>
      </c>
      <c r="B11" s="10" t="s">
        <v>14</v>
      </c>
      <c r="C11" s="6" t="s">
        <v>0</v>
      </c>
      <c r="D11" s="8">
        <v>1</v>
      </c>
      <c r="E11" s="9"/>
      <c r="F11" s="9">
        <f>+E11*D11</f>
        <v>0</v>
      </c>
    </row>
    <row r="12" spans="1:6">
      <c r="A12" s="15" t="s">
        <v>15</v>
      </c>
      <c r="B12" s="15"/>
      <c r="C12" s="15"/>
      <c r="D12" s="15"/>
      <c r="E12" s="15"/>
      <c r="F12" s="11">
        <f>SUM(F2:F11)</f>
        <v>0</v>
      </c>
    </row>
    <row r="13" spans="1:6">
      <c r="A13" s="15" t="s">
        <v>1</v>
      </c>
      <c r="B13" s="15"/>
      <c r="C13" s="15"/>
      <c r="D13" s="15"/>
      <c r="E13" s="15"/>
      <c r="F13" s="11">
        <f>+F12*0.16</f>
        <v>0</v>
      </c>
    </row>
    <row r="14" spans="1:6">
      <c r="A14" s="15" t="s">
        <v>16</v>
      </c>
      <c r="B14" s="15"/>
      <c r="C14" s="15"/>
      <c r="D14" s="15"/>
      <c r="E14" s="15"/>
      <c r="F14" s="11">
        <f>+F13+F12</f>
        <v>0</v>
      </c>
    </row>
  </sheetData>
  <mergeCells count="9">
    <mergeCell ref="A9:F9"/>
    <mergeCell ref="A12:E12"/>
    <mergeCell ref="A13:E13"/>
    <mergeCell ref="A14:E14"/>
    <mergeCell ref="A2:A7"/>
    <mergeCell ref="C2:C7"/>
    <mergeCell ref="D2:D7"/>
    <mergeCell ref="E2:E7"/>
    <mergeCell ref="F2:F7"/>
  </mergeCells>
  <printOptions horizontalCentered="1"/>
  <pageMargins left="0.11811023622047245" right="0.11811023622047245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PE01 PROPUESTA ECONOMICA </vt:lpstr>
      <vt:lpstr>'PE01 PROPUESTA ECONOMICA '!Área_de_impresión</vt:lpstr>
    </vt:vector>
  </TitlesOfParts>
  <Company>www.intercambiosvirtuales.org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Jaime Alberto Rico Montoya</cp:lastModifiedBy>
  <cp:lastPrinted>2014-10-03T20:58:52Z</cp:lastPrinted>
  <dcterms:created xsi:type="dcterms:W3CDTF">2012-06-03T20:03:12Z</dcterms:created>
  <dcterms:modified xsi:type="dcterms:W3CDTF">2014-12-16T20:17:15Z</dcterms:modified>
</cp:coreProperties>
</file>