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7155" activeTab="1"/>
  </bookViews>
  <sheets>
    <sheet name="PE01 PROPUESTA ECONOMICA " sheetId="3" r:id="rId1"/>
    <sheet name="Componentes" sheetId="4" r:id="rId2"/>
  </sheets>
  <externalReferences>
    <externalReference r:id="rId3"/>
    <externalReference r:id="rId4"/>
  </externalReferences>
  <definedNames>
    <definedName name="_xlnm.Print_Area" localSheetId="0">'PE01 PROPUESTA ECONOMICA '!$B$3:$I$6</definedName>
    <definedName name="Dia_administrador">#REF!</definedName>
    <definedName name="Dia_Ayudante">#REF!</definedName>
    <definedName name="Dia_ingeniero">#REF!</definedName>
    <definedName name="Dia_tecnico">#REF!</definedName>
    <definedName name="Dia_tecnologo">#REF!</definedName>
    <definedName name="REP">[1]COT!$U$29</definedName>
    <definedName name="TRM">'[2]26TS'!$J$4</definedName>
  </definedNames>
  <calcPr calcId="145621"/>
</workbook>
</file>

<file path=xl/calcChain.xml><?xml version="1.0" encoding="utf-8"?>
<calcChain xmlns="http://schemas.openxmlformats.org/spreadsheetml/2006/main">
  <c r="E23" i="3" l="1"/>
  <c r="F23" i="3" s="1"/>
  <c r="G23" i="3" s="1"/>
  <c r="F15" i="3" l="1"/>
  <c r="G15" i="3" s="1"/>
  <c r="F14" i="3"/>
  <c r="G14" i="3" s="1"/>
  <c r="F13" i="3"/>
  <c r="G13" i="3" s="1"/>
  <c r="F12" i="3"/>
  <c r="G12" i="3" s="1"/>
  <c r="F6" i="3"/>
  <c r="G6" i="3" s="1"/>
  <c r="F5" i="3"/>
  <c r="G5" i="3" s="1"/>
  <c r="G7" i="3" l="1"/>
  <c r="G16" i="3"/>
</calcChain>
</file>

<file path=xl/sharedStrings.xml><?xml version="1.0" encoding="utf-8"?>
<sst xmlns="http://schemas.openxmlformats.org/spreadsheetml/2006/main" count="523" uniqueCount="133">
  <si>
    <t>IVA</t>
  </si>
  <si>
    <t>GL</t>
  </si>
  <si>
    <t>DESCRIPCION</t>
  </si>
  <si>
    <t>CANT</t>
  </si>
  <si>
    <t>ITEM</t>
  </si>
  <si>
    <t>UNID</t>
  </si>
  <si>
    <t>RED WIFI MARINILLA Y MODERNIZACION ENLACE PLANTA DE AGUAS - ALCALDIA</t>
  </si>
  <si>
    <t>TOTAL</t>
  </si>
  <si>
    <t>Mantenimiento preventivo y Correctivo del Sistema de WiFi por espacio de 2 meses, incluye una visita de Preventivo y las Correctivas a que haya lugar</t>
  </si>
  <si>
    <t>Suministro e Instalación de los equipos de microondas que permitan mejorar el enlace Punto a Punto entre la Planta de Tratamiento de Aguas y la Alcaldia con el fin de obtener 300 Mbps nominales. Incluye configuración, programación, pruebas y puesta en servicio en el sitio. Tecnología Mikrotik basada en modelos Sextant, se incluyen todos los accesorios necesarios para su correcto funcionamiento.</t>
  </si>
  <si>
    <t>IMPLEMENTACION DE WIFI PARA 2 INSTITUCIONES EDUCATIVAS E INTEGRACIÓN AL SISTEMA ACTUAL</t>
  </si>
  <si>
    <t>Traslado de los equipos de microondas del Alto del Mercado al poste cercano (existente). Incluye el traslado de dos antenas tipo grilla y una caja tipo alubox. Incluye el suministro e Instalación de la puesta a tierra del poste y un punto eléctrico a 120Vac</t>
  </si>
  <si>
    <t>Suministro e Instalación de los equipos de microondas que permitan mejorar la cobertura del internet en la IER San José, consistente en dos enlaces Punto a Punto en el área de la propia Institución, uno de ellos entre el Primer poste y la Escuela y el otro entre el Primer poste y el sitio de repetición de señales. Tecnología Mikrotik basada en modelos SXT. Incluye configuración, programación, pruebasy puesta en servicio en el sitio.</t>
  </si>
  <si>
    <t>Red WIFI en la INSTITUCION EDUCATIVA RURAL ROSALIA HOYOS – VEREDA LA PRIMAVERA</t>
  </si>
  <si>
    <t>Dotación de los Sitios de Repetición necesarios para llegar hasta la INSTITUCION EDUCATIVA RURAL ROSALIA HOYOS – VEREDA LA PRIMAVERA, incluye negociación de permisos con los predios intermedios y los postes que sean necesarios. Tecnología Mikrotik.</t>
  </si>
  <si>
    <t>AMPLIACION Y MANTENIMIENTO SISTEMA WIFI</t>
  </si>
  <si>
    <t>MANTENIMIENTO PREVENTIVO Y CORRECTIVO SISTEMA CCTV</t>
  </si>
  <si>
    <t>SISTEMA CCTV</t>
  </si>
  <si>
    <t>Mantenimiento Preventivo y Correctivo de Sistema de CCTV por espacio de 2 meses, Incluye una visita de Preventivo y Diagnostico completo del Sistema con entrega de informe para mejoras.</t>
  </si>
  <si>
    <t>COMPONENTES OBJETO DEL MANTENIMIENTO PREVENTIVO Y CORRECTIVO DEL SISTEMA DE WIFI</t>
  </si>
  <si>
    <t>UND</t>
  </si>
  <si>
    <t>SITIO INSTALADO</t>
  </si>
  <si>
    <t xml:space="preserve"> NODO PRINCIPAL EN LA SEDE PRINCIPAL DE LA ALCALDÍA</t>
  </si>
  <si>
    <t>1</t>
  </si>
  <si>
    <t>RouterBoards RB1000 Mikrotik</t>
  </si>
  <si>
    <t>Alcaldia</t>
  </si>
  <si>
    <t>RouterBoards RB433AH Mikrotik</t>
  </si>
  <si>
    <t>Parque peatonal</t>
  </si>
  <si>
    <t>Radio XR2 Ubiquiti</t>
  </si>
  <si>
    <t>Radio R52H Mikrotik</t>
  </si>
  <si>
    <t>RouterBoards RB411AH Mikrotik</t>
  </si>
  <si>
    <t>Antena Omnidireccional de 15 dBi, 2,4 Ghz</t>
  </si>
  <si>
    <t>Antena grillada de 2,4Ghz, 24 dBi</t>
  </si>
  <si>
    <t>Un (1) Gabinete eléctrico para alojar equipos, una (1) Protección de datos, una (1) protección eléctrica, un (1) transformador de aislamiento, un (1) toma corriente doble eléctrico y una puesta a tierra</t>
  </si>
  <si>
    <t xml:space="preserve"> NODO REPETIDOR  INSTALADO EN LA ZONA DE CORVILLAS</t>
  </si>
  <si>
    <t>2</t>
  </si>
  <si>
    <t>Sector Corvillas</t>
  </si>
  <si>
    <t>Radios XR2 Ubiquiti</t>
  </si>
  <si>
    <t>Antena Omnidireccional de 12 dBi, 2,4 Ghz</t>
  </si>
  <si>
    <t>Poste de concreto de 10 m</t>
  </si>
  <si>
    <t>NODO PRINCIPAL EN LA EN LA PLANTA DE TRATAMIENTO DE AGUA</t>
  </si>
  <si>
    <t>3</t>
  </si>
  <si>
    <t>Planta de aguas</t>
  </si>
  <si>
    <t>Antena Sectorial de  16 dBi, 2,4 Ghz, 120º</t>
  </si>
  <si>
    <t>Poste de concreto de 12 m</t>
  </si>
  <si>
    <t>NODO PRINCIPAL INSTALADO EN LA SEDE 2 DONDE FUNCIONAN EL TRÁNSITO, AGRICULTURA Y DESARROLLO SOCIAL</t>
  </si>
  <si>
    <t>4</t>
  </si>
  <si>
    <t>Sede 2</t>
  </si>
  <si>
    <t>Sede 2 AP1</t>
  </si>
  <si>
    <t>Sede 2 AP2</t>
  </si>
  <si>
    <t>Sede 2 AP3</t>
  </si>
  <si>
    <t>Antena Omnidireccional de 8,5 dBi, 2,4 Ghz, rubber duck</t>
  </si>
  <si>
    <t>Sede 2 AP 1-2-3</t>
  </si>
  <si>
    <t>Sede 3</t>
  </si>
  <si>
    <t>NODOS PRINCIPALES SEDES DE LA CASA DE LA CULTURA Y OBRAS PÚBLICAS DE LA ALCALDÍA DE MARINILLA</t>
  </si>
  <si>
    <t>5</t>
  </si>
  <si>
    <t>Casa de la cultura</t>
  </si>
  <si>
    <t>Obras Publicas</t>
  </si>
  <si>
    <t>Routerboard RB133C3</t>
  </si>
  <si>
    <t>Casa de la cultura-Obras publicas</t>
  </si>
  <si>
    <t>Dos (2) Gabinete eléctrico para alojar equipos,  (2) Protección de datos,  (2) protección eléctrica, (2) transformador de aislamiento,  (2) toma corriente doble eléctrico y una puesta a tierra</t>
  </si>
  <si>
    <t>Accesorios de instalación, prensaestopa, patch cord de RF LMR-400, mástil</t>
  </si>
  <si>
    <t>NODOS PRINCIPALES EN LA ZONA DE IDERMA, TINAJAS Y BARRIO MANANTIAL</t>
  </si>
  <si>
    <t>6</t>
  </si>
  <si>
    <t>Tinajas</t>
  </si>
  <si>
    <t>Manantial</t>
  </si>
  <si>
    <t>Inderma</t>
  </si>
  <si>
    <t>Manantial-Tinajas</t>
  </si>
  <si>
    <t>Tres (3) Gabinete eléctrico para alojar equipos, (3) Protección de datos, (3) protección eléctrica,  (3) transformador de aislamiento,  (3) toma corriente doble eléctrico y una puesta a tierra</t>
  </si>
  <si>
    <t>Manantial-Tinajas-Inderma</t>
  </si>
  <si>
    <t>NODOS PRINCIPALES EN LA ZONA DE CIUDADELA ARTESANAL Y ALREDEDORES DEL BARRIO LA DALIA</t>
  </si>
  <si>
    <t>7</t>
  </si>
  <si>
    <t>Ciud Artesanal</t>
  </si>
  <si>
    <t>La Dalia</t>
  </si>
  <si>
    <t>Cuidadela artesanal y la dalia</t>
  </si>
  <si>
    <t>NODOS PRINCIPALES EN LA BARRIO ROSALES, BARRIO LAS MERCEDES Y BARRIO BOTERO GONZÁLEZ DE LA ALCALDÍA DE MARINILLA</t>
  </si>
  <si>
    <t>8</t>
  </si>
  <si>
    <t>Rosales</t>
  </si>
  <si>
    <t>Las Mercedes</t>
  </si>
  <si>
    <t>Botero Gonzalez</t>
  </si>
  <si>
    <t>Rosales-Las mercedes</t>
  </si>
  <si>
    <t>tres (3) Gabinete eléctrico para alojar equipos, una (1) Protección de datos, una (1) protección eléctrica, un (1) transformador de aislamiento, un (1) toma corriente doble eléctrico y una puesta a tierra</t>
  </si>
  <si>
    <t>Botero Gonzalez-las Mercedes-Rosales</t>
  </si>
  <si>
    <t>NODOS REPETIDORES EN LA BARRIO SAN JUAN DE DIOS, BARRIO BELLAVISTA, PARA DARLE COBERTURA PARCIAL WIFI</t>
  </si>
  <si>
    <t>9</t>
  </si>
  <si>
    <t>San Juan de Dios</t>
  </si>
  <si>
    <t>Bellavista</t>
  </si>
  <si>
    <t>Bellavista-San Juan de Dios</t>
  </si>
  <si>
    <t>ENLACE EN 900 MHZ VÍA MICROONDAS ENTRE CERRO DEL MERCADO Y LA IER SAN JOSÉ</t>
  </si>
  <si>
    <t>10</t>
  </si>
  <si>
    <t>Alto del mercado</t>
  </si>
  <si>
    <t>RED WIFI EN LA INSTITUCIÓN EDUCATIVA RURAL TÉCNICO SAN JOSÉ</t>
  </si>
  <si>
    <t>11</t>
  </si>
  <si>
    <t xml:space="preserve">San jose </t>
  </si>
  <si>
    <t xml:space="preserve"> Antena Omnidireccional de 15 dBi, 2,4 Ghz</t>
  </si>
  <si>
    <t>RED WIFI EN LA INSTITUCIÓN EDUCATIVA RURAL FRANCISCO MANZUETO GIRALDO</t>
  </si>
  <si>
    <t>12</t>
  </si>
  <si>
    <t>RouterBoard RB433AH Mikrotik</t>
  </si>
  <si>
    <t>Mansueto</t>
  </si>
  <si>
    <t>Antena directiva de 19 dBi, 5,8 Ghz</t>
  </si>
  <si>
    <t>Antena patch de 2,4Ghz, 14 dBi</t>
  </si>
  <si>
    <t>SERVIDOR DE HOT SPOT</t>
  </si>
  <si>
    <t>13</t>
  </si>
  <si>
    <t>Servidor de HOT SPOT</t>
  </si>
  <si>
    <t>Disco duro 500 GB</t>
  </si>
  <si>
    <t>COMPONENTES OBJETO DEL MANTENIMIENTO PREVENTIVO Y CORRECTIVO DEL SISTEMA DE CCTV</t>
  </si>
  <si>
    <t xml:space="preserve">CAMARA TIPO DOMO </t>
  </si>
  <si>
    <t>UPS CAMARA</t>
  </si>
  <si>
    <t>TRANSFORMADOR DE AISLAMIENTO</t>
  </si>
  <si>
    <t>CAJA INTEMPERIE</t>
  </si>
  <si>
    <t>PROTECCION IP CAT 5E</t>
  </si>
  <si>
    <t>PROTECCION ELECTRICA CLASE A 120VAC</t>
  </si>
  <si>
    <t>SISTEMA INALAMBRICO DE COMUNICACIONES</t>
  </si>
  <si>
    <t>Radio base Mikrotik con capacidad de transmisión y recepción de 20Mb, basado en RB411AH</t>
  </si>
  <si>
    <t>Radio base Mikrotik con capacidad de transmisión y recepción de 50Mb, basado en RB433AH</t>
  </si>
  <si>
    <t>RouterBoard Mikrotik RB1100AH</t>
  </si>
  <si>
    <t>Rootena</t>
  </si>
  <si>
    <t>Antena tipo Patch</t>
  </si>
  <si>
    <t>Fuente de alimentación</t>
  </si>
  <si>
    <t xml:space="preserve">Protección </t>
  </si>
  <si>
    <t>SISTEMA DE GRABACION Y ADMINISTRACION DE VIDEO</t>
  </si>
  <si>
    <t>Servidor de video con su respectiva licencia Windows 7</t>
  </si>
  <si>
    <t>Tarjeta de video con salida dual de video</t>
  </si>
  <si>
    <t>Software de Grabación y administración de video digital Securos</t>
  </si>
  <si>
    <t>SUICHE DE DATOS CENTRO DE CONTROL</t>
  </si>
  <si>
    <t>POSTE EN CONCRETO</t>
  </si>
  <si>
    <t>CORONA ANTIESCALATORIA</t>
  </si>
  <si>
    <t>PUESTA A TIERRA</t>
  </si>
  <si>
    <t>RACK CERRADO</t>
  </si>
  <si>
    <t>ENCODERS DE VIDEO DE CAMARAS ANALOGAS</t>
  </si>
  <si>
    <t>UPS 2 KVA CENTRO DE CONTROL</t>
  </si>
  <si>
    <t>MONITO LCD DE 32"</t>
  </si>
  <si>
    <t>TECLADO TIPO JOYSTICK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</si>
</sst>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 &quot;$&quot;\ * #,##0.00_ ;_ &quot;$&quot;\ * \-#,##0.00_ ;_ &quot;$&quot;\ * &quot;-&quot;??_ ;_ @_ "/>
    <numFmt numFmtId="168" formatCode="&quot;$&quot;\ #,##0.00"/>
    <numFmt numFmtId="169" formatCode="_(&quot;$&quot;* #,##0.00_);_(&quot;$&quot;* \(#,##0.00\);_(&quot;$&quot;* &quot;-&quot;??_);_(@_)"/>
    <numFmt numFmtId="170" formatCode="_-&quot;£&quot;* #,##0.00_-;\-&quot;£&quot;* #,##0.00_-;_-&quot;£&quot;* &quot;-&quot;??_-;_-@_-"/>
    <numFmt numFmtId="171" formatCode="_-&quot;$&quot;\ * #,##0.00_-;\-&quot;$&quot;\ * #,##0.00_-;_-&quot;$&quot;\ * &quot;-&quot;??_-;_-@_-"/>
    <numFmt numFmtId="172" formatCode="_ [$BsF-200A]\ * #,##0.00_ ;_ [$BsF-200A]\ * \-#,##0.00_ ;_ [$BsF-200A]\ * &quot;-&quot;??_ ;_ @_ "/>
    <numFmt numFmtId="173" formatCode="[$$-1009]#,##0.00"/>
    <numFmt numFmtId="174" formatCode="_-* #,##0.00\ _p_t_a_-;\-* #,##0.00\ _p_t_a_-;_-* &quot;-&quot;??\ _p_t_a_-;_-@_-"/>
    <numFmt numFmtId="175" formatCode="[$USD]\ #"/>
    <numFmt numFmtId="176" formatCode="_(&quot;$&quot;\ * #.##0.00_);_(&quot;$&quot;\ * \(#.##0.00\);_(&quot;$&quot;\ * &quot;-&quot;??_);_(@_)"/>
    <numFmt numFmtId="177" formatCode="[$-409]d\-mmm\-yy;@"/>
    <numFmt numFmtId="178" formatCode="[$$-409]#,##0"/>
    <numFmt numFmtId="179" formatCode="[$€-2]\ #,##0;[Red]\-[$€-2]\ #,##0"/>
    <numFmt numFmtId="180" formatCode="[$€]\ #,##0.00\ ;[$€]&quot; -&quot;#,##0.00\ ;[$€]&quot; -&quot;#\ "/>
    <numFmt numFmtId="181" formatCode="_(&quot;$&quot;\ * #,##0_);_(&quot;$&quot;\ * \(#,##0\);_(&quot;$&quot;\ * &quot;-&quot;??_);_(@_)"/>
    <numFmt numFmtId="182" formatCode="_ &quot;$&quot;\ * #,##0_ ;_ &quot;$&quot;\ * \-#,##0_ ;_ &quot;$&quot;\ * &quot;-&quot;??_ ;_ @_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돋움"/>
      <family val="3"/>
      <charset val="129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Courier"/>
      <family val="3"/>
    </font>
    <font>
      <sz val="10"/>
      <name val="Helv"/>
      <charset val="204"/>
    </font>
    <font>
      <sz val="12"/>
      <name val="Times New Roman"/>
      <family val="1"/>
    </font>
    <font>
      <sz val="9"/>
      <color indexed="10"/>
      <name val="Geneva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Lohit Hindi"/>
      <family val="2"/>
    </font>
    <font>
      <b/>
      <i/>
      <sz val="10"/>
      <color rgb="FFFF0000"/>
      <name val="Arial"/>
      <family val="2"/>
    </font>
    <font>
      <sz val="12"/>
      <name val="新細明體"/>
      <family val="1"/>
      <charset val="136"/>
    </font>
    <font>
      <sz val="11"/>
      <name val="Times New Roman"/>
      <family val="1"/>
    </font>
    <font>
      <sz val="10"/>
      <name val="Times New Roman"/>
      <family val="1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3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0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2" fillId="0" borderId="0"/>
    <xf numFmtId="0" fontId="2" fillId="3" borderId="7">
      <alignment vertical="top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72" fontId="1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17" fillId="0" borderId="0"/>
    <xf numFmtId="0" fontId="5" fillId="0" borderId="0"/>
    <xf numFmtId="172" fontId="1" fillId="0" borderId="0"/>
    <xf numFmtId="172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17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9" fillId="0" borderId="0"/>
    <xf numFmtId="0" fontId="1" fillId="2" borderId="6" applyNumberFormat="0" applyFon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4" borderId="8" applyNumberFormat="0" applyProtection="0">
      <alignment horizontal="left" vertical="center" indent="1"/>
    </xf>
    <xf numFmtId="0" fontId="10" fillId="0" borderId="0"/>
    <xf numFmtId="178" fontId="10" fillId="0" borderId="0"/>
    <xf numFmtId="14" fontId="20" fillId="5" borderId="4" applyBorder="0" applyAlignment="0">
      <alignment horizontal="center" vertical="center"/>
    </xf>
    <xf numFmtId="0" fontId="3" fillId="0" borderId="0">
      <alignment vertical="center"/>
    </xf>
    <xf numFmtId="179" fontId="3" fillId="0" borderId="0">
      <alignment vertical="center"/>
    </xf>
    <xf numFmtId="0" fontId="21" fillId="0" borderId="0"/>
    <xf numFmtId="38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3" fillId="0" borderId="0" applyNumberFormat="0" applyFill="0" applyBorder="0" applyProtection="0">
      <alignment vertical="top" wrapText="1"/>
    </xf>
    <xf numFmtId="180" fontId="5" fillId="0" borderId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7" fontId="5" fillId="0" borderId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4" fillId="0" borderId="1" xfId="0" applyFont="1" applyFill="1" applyBorder="1" applyAlignment="1">
      <alignment horizontal="justify" vertical="center" wrapText="1"/>
    </xf>
    <xf numFmtId="0" fontId="25" fillId="0" borderId="0" xfId="0" applyFont="1"/>
    <xf numFmtId="0" fontId="27" fillId="0" borderId="1" xfId="0" applyFont="1" applyBorder="1" applyAlignment="1">
      <alignment horizontal="center"/>
    </xf>
    <xf numFmtId="181" fontId="25" fillId="0" borderId="1" xfId="241" applyNumberFormat="1" applyFont="1" applyFill="1" applyBorder="1" applyAlignment="1">
      <alignment horizontal="center" vertical="center"/>
    </xf>
    <xf numFmtId="181" fontId="25" fillId="0" borderId="1" xfId="0" applyNumberFormat="1" applyFont="1" applyBorder="1" applyAlignment="1">
      <alignment vertical="center"/>
    </xf>
    <xf numFmtId="44" fontId="27" fillId="0" borderId="1" xfId="241" applyFont="1" applyBorder="1"/>
    <xf numFmtId="0" fontId="27" fillId="0" borderId="0" xfId="0" applyFont="1" applyBorder="1" applyAlignment="1">
      <alignment horizontal="center"/>
    </xf>
    <xf numFmtId="44" fontId="27" fillId="0" borderId="0" xfId="241" applyFont="1" applyBorder="1"/>
    <xf numFmtId="181" fontId="25" fillId="0" borderId="0" xfId="241" applyNumberFormat="1" applyFont="1" applyFill="1" applyBorder="1" applyAlignment="1">
      <alignment horizontal="center" vertical="center"/>
    </xf>
    <xf numFmtId="181" fontId="25" fillId="0" borderId="0" xfId="241" applyNumberFormat="1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181" fontId="27" fillId="0" borderId="1" xfId="0" applyNumberFormat="1" applyFont="1" applyBorder="1"/>
    <xf numFmtId="0" fontId="26" fillId="0" borderId="11" xfId="0" applyFont="1" applyFill="1" applyBorder="1" applyAlignment="1">
      <alignment horizontal="center" vertical="center" wrapText="1"/>
    </xf>
    <xf numFmtId="181" fontId="25" fillId="0" borderId="1" xfId="241" applyNumberFormat="1" applyFont="1" applyBorder="1" applyAlignment="1">
      <alignment vertical="center" wrapText="1"/>
    </xf>
    <xf numFmtId="3" fontId="32" fillId="9" borderId="17" xfId="0" applyNumberFormat="1" applyFont="1" applyFill="1" applyBorder="1" applyAlignment="1">
      <alignment horizontal="justify" vertical="center" wrapText="1"/>
    </xf>
    <xf numFmtId="3" fontId="31" fillId="9" borderId="17" xfId="0" applyNumberFormat="1" applyFont="1" applyFill="1" applyBorder="1" applyAlignment="1" applyProtection="1">
      <alignment horizontal="center" vertical="center" wrapText="1"/>
      <protection locked="0"/>
    </xf>
    <xf numFmtId="182" fontId="31" fillId="9" borderId="17" xfId="241" applyNumberFormat="1" applyFont="1" applyFill="1" applyBorder="1" applyAlignment="1" applyProtection="1">
      <alignment horizontal="center" vertical="center" wrapText="1"/>
    </xf>
    <xf numFmtId="3" fontId="31" fillId="9" borderId="17" xfId="0" applyNumberFormat="1" applyFont="1" applyFill="1" applyBorder="1" applyAlignment="1">
      <alignment horizontal="justify" vertical="center" wrapText="1"/>
    </xf>
    <xf numFmtId="0" fontId="32" fillId="9" borderId="17" xfId="0" applyFont="1" applyFill="1" applyBorder="1" applyAlignment="1">
      <alignment horizontal="justify" vertical="center" wrapText="1"/>
    </xf>
    <xf numFmtId="0" fontId="31" fillId="9" borderId="17" xfId="0" applyFont="1" applyFill="1" applyBorder="1" applyAlignment="1" applyProtection="1">
      <alignment horizontal="center" vertical="center" wrapText="1"/>
      <protection locked="0"/>
    </xf>
    <xf numFmtId="0" fontId="32" fillId="9" borderId="17" xfId="0" applyFont="1" applyFill="1" applyBorder="1" applyAlignment="1">
      <alignment horizontal="justify" wrapText="1"/>
    </xf>
    <xf numFmtId="0" fontId="31" fillId="9" borderId="17" xfId="0" applyFont="1" applyFill="1" applyBorder="1" applyAlignment="1">
      <alignment horizontal="justify" vertical="center" wrapText="1"/>
    </xf>
    <xf numFmtId="0" fontId="31" fillId="9" borderId="17" xfId="0" applyFont="1" applyFill="1" applyBorder="1" applyAlignment="1">
      <alignment horizontal="justify" wrapText="1"/>
    </xf>
    <xf numFmtId="0" fontId="31" fillId="0" borderId="17" xfId="0" applyFont="1" applyFill="1" applyBorder="1" applyAlignment="1">
      <alignment horizontal="justify" wrapText="1"/>
    </xf>
    <xf numFmtId="49" fontId="32" fillId="9" borderId="17" xfId="0" applyNumberFormat="1" applyFont="1" applyFill="1" applyBorder="1" applyAlignment="1">
      <alignment horizontal="justify" wrapText="1"/>
    </xf>
    <xf numFmtId="182" fontId="31" fillId="9" borderId="11" xfId="241" applyNumberFormat="1" applyFont="1" applyFill="1" applyBorder="1" applyAlignment="1" applyProtection="1">
      <alignment horizontal="center" vertical="center" wrapText="1"/>
    </xf>
    <xf numFmtId="0" fontId="32" fillId="9" borderId="11" xfId="0" applyFont="1" applyFill="1" applyBorder="1" applyAlignment="1">
      <alignment horizontal="justify" wrapText="1"/>
    </xf>
    <xf numFmtId="0" fontId="31" fillId="9" borderId="11" xfId="0" applyFont="1" applyFill="1" applyBorder="1" applyAlignment="1" applyProtection="1">
      <alignment horizontal="center" vertical="center" wrapText="1"/>
      <protection locked="0"/>
    </xf>
    <xf numFmtId="0" fontId="29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center"/>
    </xf>
    <xf numFmtId="0" fontId="27" fillId="6" borderId="9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6" borderId="9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49" fontId="31" fillId="0" borderId="16" xfId="242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242" applyNumberFormat="1" applyFont="1" applyFill="1" applyBorder="1" applyAlignment="1" applyProtection="1">
      <alignment horizontal="center" vertical="center" wrapText="1"/>
      <protection locked="0"/>
    </xf>
    <xf numFmtId="49" fontId="31" fillId="0" borderId="11" xfId="242" applyNumberFormat="1" applyFont="1" applyFill="1" applyBorder="1" applyAlignment="1" applyProtection="1">
      <alignment horizontal="center" vertical="center" wrapText="1"/>
      <protection locked="0"/>
    </xf>
    <xf numFmtId="49" fontId="30" fillId="8" borderId="14" xfId="242" applyNumberFormat="1" applyFont="1" applyFill="1" applyBorder="1" applyAlignment="1" applyProtection="1">
      <alignment horizontal="center" vertical="center" wrapText="1"/>
      <protection locked="0"/>
    </xf>
    <xf numFmtId="49" fontId="30" fillId="8" borderId="10" xfId="242" applyNumberFormat="1" applyFont="1" applyFill="1" applyBorder="1" applyAlignment="1" applyProtection="1">
      <alignment horizontal="center" vertical="center" wrapText="1"/>
      <protection locked="0"/>
    </xf>
    <xf numFmtId="0" fontId="28" fillId="7" borderId="12" xfId="0" applyFont="1" applyFill="1" applyBorder="1" applyAlignment="1">
      <alignment horizontal="center"/>
    </xf>
    <xf numFmtId="0" fontId="28" fillId="7" borderId="13" xfId="0" applyFont="1" applyFill="1" applyBorder="1" applyAlignment="1">
      <alignment horizontal="center"/>
    </xf>
    <xf numFmtId="49" fontId="31" fillId="0" borderId="17" xfId="242" applyNumberFormat="1" applyFont="1" applyFill="1" applyBorder="1" applyAlignment="1" applyProtection="1">
      <alignment horizontal="center" vertical="center" wrapText="1"/>
      <protection locked="0"/>
    </xf>
    <xf numFmtId="49" fontId="31" fillId="9" borderId="16" xfId="242" applyNumberFormat="1" applyFont="1" applyFill="1" applyBorder="1" applyAlignment="1" applyProtection="1">
      <alignment horizontal="center" vertical="center" wrapText="1"/>
      <protection locked="0"/>
    </xf>
    <xf numFmtId="49" fontId="31" fillId="9" borderId="18" xfId="242" applyNumberFormat="1" applyFont="1" applyFill="1" applyBorder="1" applyAlignment="1" applyProtection="1">
      <alignment horizontal="center" vertical="center" wrapText="1"/>
      <protection locked="0"/>
    </xf>
    <xf numFmtId="49" fontId="31" fillId="9" borderId="11" xfId="242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242" applyNumberFormat="1" applyFont="1" applyFill="1" applyBorder="1" applyAlignment="1" applyProtection="1">
      <alignment horizontal="center" vertical="center" wrapText="1"/>
      <protection locked="0"/>
    </xf>
    <xf numFmtId="49" fontId="31" fillId="0" borderId="7" xfId="242" applyNumberFormat="1" applyFont="1" applyFill="1" applyBorder="1" applyAlignment="1" applyProtection="1">
      <alignment horizontal="center" vertical="center" wrapText="1"/>
      <protection locked="0"/>
    </xf>
    <xf numFmtId="49" fontId="30" fillId="8" borderId="15" xfId="242" applyNumberFormat="1" applyFont="1" applyFill="1" applyBorder="1" applyAlignment="1" applyProtection="1">
      <alignment horizontal="center" vertical="center" wrapText="1"/>
      <protection locked="0"/>
    </xf>
    <xf numFmtId="3" fontId="31" fillId="0" borderId="16" xfId="242" applyNumberFormat="1" applyFont="1" applyFill="1" applyBorder="1" applyAlignment="1" applyProtection="1">
      <alignment horizontal="center" vertical="center" wrapText="1"/>
      <protection locked="0"/>
    </xf>
    <xf numFmtId="3" fontId="31" fillId="0" borderId="18" xfId="242" applyNumberFormat="1" applyFont="1" applyFill="1" applyBorder="1" applyAlignment="1" applyProtection="1">
      <alignment horizontal="center" vertical="center" wrapText="1"/>
      <protection locked="0"/>
    </xf>
    <xf numFmtId="3" fontId="31" fillId="0" borderId="11" xfId="242" applyNumberFormat="1" applyFont="1" applyFill="1" applyBorder="1" applyAlignment="1" applyProtection="1">
      <alignment horizontal="center" vertical="center" wrapText="1"/>
      <protection locked="0"/>
    </xf>
  </cellXfs>
  <cellStyles count="243">
    <cellStyle name="%" xfId="18"/>
    <cellStyle name="% 2" xfId="19"/>
    <cellStyle name="_~8648904" xfId="20"/>
    <cellStyle name="0,0_x000d__x000a_NA_x000d__x000a_" xfId="2"/>
    <cellStyle name="0,0_x000d__x000a_NA_x000d__x000a_ 2" xfId="21"/>
    <cellStyle name="0,0_x000d__x000a_NA_x000d__x000a_ 2 2" xfId="22"/>
    <cellStyle name="0,0_x000d__x000a_NA_x000d__x000a_ 3" xfId="23"/>
    <cellStyle name="0,0_x000d__x000a_NA_x000d__x000a_ 4" xfId="24"/>
    <cellStyle name="0,0_x000d__x000a_NA_x000d__x000a_ 5" xfId="25"/>
    <cellStyle name="20% - Accent6 3 3 2 2" xfId="26"/>
    <cellStyle name="7" xfId="27"/>
    <cellStyle name="Cancel" xfId="28"/>
    <cellStyle name="ColumnHeader" xfId="29"/>
    <cellStyle name="Comma 2" xfId="30"/>
    <cellStyle name="Comma 2 2" xfId="31"/>
    <cellStyle name="Comma 3" xfId="32"/>
    <cellStyle name="Comma 4" xfId="33"/>
    <cellStyle name="Comma 4 2" xfId="34"/>
    <cellStyle name="Comma 4 3" xfId="35"/>
    <cellStyle name="Comma 4 4" xfId="36"/>
    <cellStyle name="Comma 5" xfId="37"/>
    <cellStyle name="Currency 2" xfId="7"/>
    <cellStyle name="Currency 2 2" xfId="38"/>
    <cellStyle name="Currency 2 2 2" xfId="39"/>
    <cellStyle name="Currency 2 3" xfId="40"/>
    <cellStyle name="Currency 2 3 2" xfId="41"/>
    <cellStyle name="Currency 2 4" xfId="42"/>
    <cellStyle name="Currency 3" xfId="43"/>
    <cellStyle name="Currency 4" xfId="44"/>
    <cellStyle name="Currency 5" xfId="45"/>
    <cellStyle name="Estilo 1" xfId="46"/>
    <cellStyle name="Estilo 1 2" xfId="47"/>
    <cellStyle name="Euro" xfId="200"/>
    <cellStyle name="Excel Built-in Excel Built-in Excel Built-in Normal" xfId="10"/>
    <cellStyle name="Excel Built-in Normal" xfId="201"/>
    <cellStyle name="Hipervínculo 2" xfId="11"/>
    <cellStyle name="Hipervínculo 2 2" xfId="48"/>
    <cellStyle name="Hipervínculo 3" xfId="49"/>
    <cellStyle name="Hipervínculo 3 2" xfId="50"/>
    <cellStyle name="Hipervínculo 3 2 2" xfId="203"/>
    <cellStyle name="Hipervínculo 3 3" xfId="202"/>
    <cellStyle name="Hipervínculo 4" xfId="51"/>
    <cellStyle name="Hipervínculo 4 2" xfId="205"/>
    <cellStyle name="Hipervínculo 4 3" xfId="204"/>
    <cellStyle name="Hipervínculo 5" xfId="52"/>
    <cellStyle name="Hipervínculo 6" xfId="206"/>
    <cellStyle name="Hipervínculo 7" xfId="207"/>
    <cellStyle name="Hipervínculo 7 2" xfId="208"/>
    <cellStyle name="Hipervínculo 8" xfId="239"/>
    <cellStyle name="Hyperlink 2" xfId="53"/>
    <cellStyle name="Millares" xfId="242" builtinId="3"/>
    <cellStyle name="Millares 2" xfId="8"/>
    <cellStyle name="Millares 2 2" xfId="54"/>
    <cellStyle name="Millares 3" xfId="55"/>
    <cellStyle name="Millares 4" xfId="56"/>
    <cellStyle name="Millares 4 2" xfId="57"/>
    <cellStyle name="Millares 4 3" xfId="209"/>
    <cellStyle name="Millares 5" xfId="198"/>
    <cellStyle name="Millares 6" xfId="58"/>
    <cellStyle name="Millares 7" xfId="59"/>
    <cellStyle name="Millares 8" xfId="60"/>
    <cellStyle name="Millares 9" xfId="240"/>
    <cellStyle name="Moneda" xfId="241" builtinId="4"/>
    <cellStyle name="Moneda 11" xfId="61"/>
    <cellStyle name="Moneda 15" xfId="16"/>
    <cellStyle name="Moneda 2" xfId="5"/>
    <cellStyle name="Moneda 2 2" xfId="62"/>
    <cellStyle name="Moneda 2 2 2" xfId="211"/>
    <cellStyle name="Moneda 2 2 3" xfId="210"/>
    <cellStyle name="Moneda 2 3" xfId="63"/>
    <cellStyle name="Moneda 3" xfId="13"/>
    <cellStyle name="Moneda 3 2" xfId="64"/>
    <cellStyle name="Moneda 4" xfId="12"/>
    <cellStyle name="Moneda 4 2" xfId="65"/>
    <cellStyle name="Moneda 5" xfId="66"/>
    <cellStyle name="Moneda 5 2" xfId="213"/>
    <cellStyle name="Moneda 5 3" xfId="67"/>
    <cellStyle name="Moneda 5 3 2" xfId="214"/>
    <cellStyle name="Moneda 5 4" xfId="212"/>
    <cellStyle name="Moneda 5 5" xfId="68"/>
    <cellStyle name="Moneda 5 6" xfId="69"/>
    <cellStyle name="Moneda 5 7" xfId="70"/>
    <cellStyle name="Moneda 5 9" xfId="71"/>
    <cellStyle name="Moneda 6" xfId="72"/>
    <cellStyle name="Moneda 6 2" xfId="215"/>
    <cellStyle name="Moneda 7" xfId="216"/>
    <cellStyle name="Moneda 7 2" xfId="217"/>
    <cellStyle name="Moneda 8" xfId="238"/>
    <cellStyle name="Norm੎੎" xfId="73"/>
    <cellStyle name="Norm੎੎ 2" xfId="74"/>
    <cellStyle name="Norm੎੎ 2 2" xfId="75"/>
    <cellStyle name="Norm੎੎ 2 2 2" xfId="76"/>
    <cellStyle name="Norm੎੎ 3" xfId="77"/>
    <cellStyle name="Norm੎੎ 4" xfId="78"/>
    <cellStyle name="Normal" xfId="0" builtinId="0"/>
    <cellStyle name="Normal 10" xfId="79"/>
    <cellStyle name="Normal 10 11" xfId="80"/>
    <cellStyle name="Normal 10 2" xfId="218"/>
    <cellStyle name="Normal 10 2 2 2" xfId="81"/>
    <cellStyle name="Normal 11" xfId="82"/>
    <cellStyle name="Normal 11 2" xfId="83"/>
    <cellStyle name="Normal 12" xfId="84"/>
    <cellStyle name="Normal 13" xfId="85"/>
    <cellStyle name="Normal 14" xfId="86"/>
    <cellStyle name="Normal 15" xfId="87"/>
    <cellStyle name="Normal 16" xfId="88"/>
    <cellStyle name="Normal 17" xfId="89"/>
    <cellStyle name="Normal 18" xfId="90"/>
    <cellStyle name="Normal 19" xfId="91"/>
    <cellStyle name="Normal 2" xfId="3"/>
    <cellStyle name="Normal 2 10" xfId="92"/>
    <cellStyle name="Normal 2 2" xfId="93"/>
    <cellStyle name="Normal 2 2 10" xfId="94"/>
    <cellStyle name="Normal 2 2 10 2" xfId="95"/>
    <cellStyle name="Normal 2 2 2" xfId="96"/>
    <cellStyle name="Normal 2 2 2 2" xfId="97"/>
    <cellStyle name="Normal 2 2 3" xfId="98"/>
    <cellStyle name="Normal 2 3" xfId="99"/>
    <cellStyle name="Normal 2 3 2" xfId="100"/>
    <cellStyle name="Normal 2 3 2 2" xfId="220"/>
    <cellStyle name="Normal 2 3 3" xfId="219"/>
    <cellStyle name="Normal 2 4" xfId="17"/>
    <cellStyle name="Normal 2 4 2" xfId="101"/>
    <cellStyle name="Normal 2 56" xfId="15"/>
    <cellStyle name="Normal 2_nueva lista de precios" xfId="102"/>
    <cellStyle name="Normal 20" xfId="103"/>
    <cellStyle name="Normal 21" xfId="104"/>
    <cellStyle name="Normal 210 3" xfId="105"/>
    <cellStyle name="Normal 210 5" xfId="106"/>
    <cellStyle name="Normal 210 6" xfId="107"/>
    <cellStyle name="Normal 210 7" xfId="108"/>
    <cellStyle name="Normal 210 9" xfId="109"/>
    <cellStyle name="Normal 214" xfId="110"/>
    <cellStyle name="Normal 216" xfId="111"/>
    <cellStyle name="Normal 216 2" xfId="112"/>
    <cellStyle name="Normal 218" xfId="113"/>
    <cellStyle name="Normal 22" xfId="114"/>
    <cellStyle name="Normal 220" xfId="115"/>
    <cellStyle name="Normal 222" xfId="116"/>
    <cellStyle name="Normal 23" xfId="117"/>
    <cellStyle name="Normal 24" xfId="118"/>
    <cellStyle name="Normal 25" xfId="119"/>
    <cellStyle name="Normal 26" xfId="120"/>
    <cellStyle name="Normal 27" xfId="121"/>
    <cellStyle name="Normal 28" xfId="122"/>
    <cellStyle name="Normal 29" xfId="123"/>
    <cellStyle name="Normal 3" xfId="4"/>
    <cellStyle name="Normal 3 2" xfId="6"/>
    <cellStyle name="Normal 3 28 2" xfId="124"/>
    <cellStyle name="Normal 3 28 3" xfId="125"/>
    <cellStyle name="Normal 3 28 4" xfId="126"/>
    <cellStyle name="Normal 3 28 5" xfId="127"/>
    <cellStyle name="Normal 3 28 6" xfId="128"/>
    <cellStyle name="Normal 3 28 8" xfId="129"/>
    <cellStyle name="Normal 3 29" xfId="130"/>
    <cellStyle name="Normal 3 3" xfId="131"/>
    <cellStyle name="Normal 30" xfId="132"/>
    <cellStyle name="Normal 31" xfId="133"/>
    <cellStyle name="Normal 32" xfId="134"/>
    <cellStyle name="Normal 33" xfId="135"/>
    <cellStyle name="Normal 34" xfId="136"/>
    <cellStyle name="Normal 35" xfId="137"/>
    <cellStyle name="Normal 36" xfId="138"/>
    <cellStyle name="Normal 37" xfId="139"/>
    <cellStyle name="Normal 38" xfId="140"/>
    <cellStyle name="Normal 39" xfId="141"/>
    <cellStyle name="Normal 4" xfId="14"/>
    <cellStyle name="Normal 4 2" xfId="142"/>
    <cellStyle name="Normal 4 2 2" xfId="221"/>
    <cellStyle name="Normal 4 2 3" xfId="143"/>
    <cellStyle name="Normal 4 2 4" xfId="199"/>
    <cellStyle name="Normal 4 3" xfId="144"/>
    <cellStyle name="Normal 40" xfId="145"/>
    <cellStyle name="Normal 41" xfId="146"/>
    <cellStyle name="Normal 42" xfId="147"/>
    <cellStyle name="Normal 43" xfId="148"/>
    <cellStyle name="Normal 44" xfId="149"/>
    <cellStyle name="Normal 45" xfId="150"/>
    <cellStyle name="Normal 46" xfId="151"/>
    <cellStyle name="Normal 47" xfId="152"/>
    <cellStyle name="Normal 48" xfId="153"/>
    <cellStyle name="Normal 49" xfId="154"/>
    <cellStyle name="Normal 5" xfId="155"/>
    <cellStyle name="Normal 5 2" xfId="156"/>
    <cellStyle name="Normal 5 3" xfId="157"/>
    <cellStyle name="Normal 5 4" xfId="158"/>
    <cellStyle name="Normal 50" xfId="159"/>
    <cellStyle name="Normal 51" xfId="160"/>
    <cellStyle name="Normal 52" xfId="161"/>
    <cellStyle name="Normal 53" xfId="162"/>
    <cellStyle name="Normal 54" xfId="163"/>
    <cellStyle name="Normal 55" xfId="164"/>
    <cellStyle name="Normal 56" xfId="165"/>
    <cellStyle name="Normal 57" xfId="166"/>
    <cellStyle name="Normal 58" xfId="167"/>
    <cellStyle name="Normal 59" xfId="168"/>
    <cellStyle name="Normal 6" xfId="169"/>
    <cellStyle name="Normal 6 2" xfId="170"/>
    <cellStyle name="Normal 60" xfId="171"/>
    <cellStyle name="Normal 61" xfId="172"/>
    <cellStyle name="Normal 62" xfId="173"/>
    <cellStyle name="Normal 63" xfId="174"/>
    <cellStyle name="Normal 64" xfId="175"/>
    <cellStyle name="Normal 64 2" xfId="222"/>
    <cellStyle name="Normal 65" xfId="176"/>
    <cellStyle name="Normal 65 2" xfId="223"/>
    <cellStyle name="Normal 66" xfId="177"/>
    <cellStyle name="Normal 66 2" xfId="224"/>
    <cellStyle name="Normal 67" xfId="178"/>
    <cellStyle name="Normal 67 2" xfId="226"/>
    <cellStyle name="Normal 67 3" xfId="225"/>
    <cellStyle name="Normal 68" xfId="227"/>
    <cellStyle name="Normal 68 2" xfId="228"/>
    <cellStyle name="Normal 69" xfId="229"/>
    <cellStyle name="Normal 69 2" xfId="230"/>
    <cellStyle name="Normal 7" xfId="179"/>
    <cellStyle name="Normal 70" xfId="231"/>
    <cellStyle name="Normal 70 2" xfId="232"/>
    <cellStyle name="Normal 71" xfId="233"/>
    <cellStyle name="Normal 71 2" xfId="234"/>
    <cellStyle name="Normal 72" xfId="180"/>
    <cellStyle name="Normal 73" xfId="181"/>
    <cellStyle name="Normal 74" xfId="182"/>
    <cellStyle name="Normal 8" xfId="183"/>
    <cellStyle name="Normal 9" xfId="184"/>
    <cellStyle name="Note 2" xfId="185"/>
    <cellStyle name="Percent 2" xfId="186"/>
    <cellStyle name="Percent 3" xfId="187"/>
    <cellStyle name="Percent 4" xfId="188"/>
    <cellStyle name="Porcentaje 2" xfId="9"/>
    <cellStyle name="Porcentaje 2 2" xfId="189"/>
    <cellStyle name="Porcentaje 3" xfId="235"/>
    <cellStyle name="Porcentaje 4" xfId="236"/>
    <cellStyle name="Porcentaje 4 2" xfId="237"/>
    <cellStyle name="SAPBEXstdItem" xfId="190"/>
    <cellStyle name="Style 1" xfId="191"/>
    <cellStyle name="Style 1 2" xfId="192"/>
    <cellStyle name="Style 2" xfId="193"/>
    <cellStyle name="표준 11" xfId="194"/>
    <cellStyle name="표준 5" xfId="195"/>
    <cellStyle name="표준_SAMCOL_SSDP" xfId="1"/>
    <cellStyle name="一般_Book1" xfId="196"/>
    <cellStyle name="桁区切り 3" xfId="197"/>
  </cellStyles>
  <dxfs count="0"/>
  <tableStyles count="0" defaultTableStyle="TableStyleMedium2" defaultPivotStyle="PivotStyleLight16"/>
  <colors>
    <mruColors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687916</xdr:colOff>
      <xdr:row>2</xdr:row>
      <xdr:rowOff>0</xdr:rowOff>
    </xdr:from>
    <xdr:to>
      <xdr:col>8</xdr:col>
      <xdr:colOff>192616</xdr:colOff>
      <xdr:row>4</xdr:row>
      <xdr:rowOff>169961</xdr:rowOff>
    </xdr:to>
    <xdr:pic>
      <xdr:nvPicPr>
        <xdr:cNvPr id="2" name="1 Imagen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616" y="211666"/>
          <a:ext cx="885825" cy="817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%20segurtronic/proyectos%20ciudades/barranquilla/Colegios%20Barranquilla/Colegios-Bquilla_COT_v02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FORMATOS/EJEMPLO%20APU&#180;S%20AIU%20COOM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"/>
      <sheetName val="Aux_Costos"/>
      <sheetName val="Check-List"/>
    </sheetNames>
    <sheetDataSet>
      <sheetData sheetId="0">
        <row r="29">
          <cell r="U29">
            <v>18496.583500799999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TOTAL TORRES"/>
      <sheetName val="TORRE A-B-C SOTANO"/>
      <sheetName val="16TS"/>
      <sheetName val="17TS"/>
      <sheetName val="18TS"/>
      <sheetName val="19TS"/>
      <sheetName val="20TS"/>
      <sheetName val="21TS"/>
      <sheetName val="22TS"/>
      <sheetName val="23TS"/>
      <sheetName val="24TS"/>
      <sheetName val="25TS"/>
      <sheetName val="26TS"/>
      <sheetName val="27TS"/>
      <sheetName val="TORRE CLINICA"/>
      <sheetName val="10TC"/>
      <sheetName val="11TC"/>
      <sheetName val="12TC"/>
      <sheetName val="13TC"/>
      <sheetName val="14TC"/>
      <sheetName val="15TC"/>
      <sheetName val="16TC"/>
      <sheetName val="17TC"/>
      <sheetName val="18TC"/>
      <sheetName val="RESUMEN_TOTAL_TORRES"/>
      <sheetName val="TORRE_A-B-C_SOTANO"/>
      <sheetName val="TORRE_CLIN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J4">
            <v>2000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showGridLines="0" topLeftCell="A10" workbookViewId="0">
      <selection activeCell="B31" sqref="B31"/>
    </sheetView>
  </sheetViews>
  <sheetFormatPr baseColWidth="10" defaultRowHeight="15"/>
  <cols>
    <col min="1" max="1" width="6" customWidth="1"/>
    <col min="2" max="2" width="72.140625" customWidth="1"/>
    <col min="3" max="3" width="10.7109375" customWidth="1"/>
    <col min="4" max="4" width="11.7109375" customWidth="1"/>
    <col min="5" max="5" width="14.140625" customWidth="1"/>
    <col min="6" max="6" width="16.42578125" customWidth="1"/>
    <col min="7" max="7" width="17.7109375" customWidth="1"/>
    <col min="8" max="8" width="14.5703125" customWidth="1"/>
    <col min="9" max="9" width="17.85546875" customWidth="1"/>
  </cols>
  <sheetData>
    <row r="2" spans="1:7" ht="18.75">
      <c r="A2" s="36" t="s">
        <v>15</v>
      </c>
      <c r="B2" s="36"/>
      <c r="C2" s="36"/>
      <c r="D2" s="36"/>
      <c r="E2" s="36"/>
      <c r="F2" s="36"/>
      <c r="G2" s="36"/>
    </row>
    <row r="3" spans="1:7">
      <c r="A3" s="16" t="s">
        <v>4</v>
      </c>
      <c r="B3" s="16" t="s">
        <v>2</v>
      </c>
      <c r="C3" s="16" t="s">
        <v>5</v>
      </c>
      <c r="D3" s="16" t="s">
        <v>3</v>
      </c>
      <c r="E3" s="4"/>
      <c r="F3" s="4"/>
      <c r="G3" s="4"/>
    </row>
    <row r="4" spans="1:7">
      <c r="A4" s="37" t="s">
        <v>6</v>
      </c>
      <c r="B4" s="38"/>
      <c r="C4" s="38"/>
      <c r="D4" s="38"/>
      <c r="E4" s="4"/>
      <c r="F4" s="5" t="s">
        <v>0</v>
      </c>
      <c r="G4" s="5" t="s">
        <v>7</v>
      </c>
    </row>
    <row r="5" spans="1:7" ht="25.5">
      <c r="A5" s="1">
        <v>1</v>
      </c>
      <c r="B5" s="2" t="s">
        <v>8</v>
      </c>
      <c r="C5" s="1" t="s">
        <v>1</v>
      </c>
      <c r="D5" s="1">
        <v>1</v>
      </c>
      <c r="E5" s="6">
        <v>0</v>
      </c>
      <c r="F5" s="6">
        <f>+E5*0.16</f>
        <v>0</v>
      </c>
      <c r="G5" s="7">
        <f>+F5+E5</f>
        <v>0</v>
      </c>
    </row>
    <row r="6" spans="1:7" ht="63.75">
      <c r="A6" s="1">
        <v>2</v>
      </c>
      <c r="B6" s="3" t="s">
        <v>9</v>
      </c>
      <c r="C6" s="1" t="s">
        <v>1</v>
      </c>
      <c r="D6" s="1">
        <v>1</v>
      </c>
      <c r="E6" s="6">
        <v>0</v>
      </c>
      <c r="F6" s="6">
        <f t="shared" ref="F6" si="0">+E6*0.16</f>
        <v>0</v>
      </c>
      <c r="G6" s="7">
        <f t="shared" ref="G6" si="1">+F6+E6</f>
        <v>0</v>
      </c>
    </row>
    <row r="7" spans="1:7">
      <c r="A7" s="4"/>
      <c r="B7" s="4"/>
      <c r="C7" s="4"/>
      <c r="D7" s="4"/>
      <c r="E7" s="39" t="s">
        <v>7</v>
      </c>
      <c r="F7" s="40"/>
      <c r="G7" s="8">
        <f>SUM(G5:G6)</f>
        <v>0</v>
      </c>
    </row>
    <row r="8" spans="1:7">
      <c r="A8" s="4"/>
      <c r="B8" s="4"/>
      <c r="C8" s="4"/>
      <c r="D8" s="4"/>
      <c r="E8" s="9"/>
      <c r="F8" s="9"/>
      <c r="G8" s="10"/>
    </row>
    <row r="9" spans="1:7">
      <c r="A9" s="4"/>
      <c r="B9" s="4"/>
      <c r="C9" s="4"/>
      <c r="D9" s="4"/>
      <c r="E9" s="11"/>
      <c r="F9" s="11"/>
      <c r="G9" s="4"/>
    </row>
    <row r="10" spans="1:7">
      <c r="A10" s="4"/>
      <c r="B10" s="4"/>
      <c r="C10" s="4"/>
      <c r="D10" s="4"/>
      <c r="E10" s="11"/>
      <c r="F10" s="11"/>
      <c r="G10" s="4"/>
    </row>
    <row r="11" spans="1:7">
      <c r="A11" s="41" t="s">
        <v>10</v>
      </c>
      <c r="B11" s="42"/>
      <c r="C11" s="42"/>
      <c r="D11" s="42"/>
      <c r="E11" s="12"/>
      <c r="F11" s="5" t="s">
        <v>0</v>
      </c>
      <c r="G11" s="5" t="s">
        <v>7</v>
      </c>
    </row>
    <row r="12" spans="1:7" ht="38.25">
      <c r="A12" s="1">
        <v>3</v>
      </c>
      <c r="B12" s="3" t="s">
        <v>11</v>
      </c>
      <c r="C12" s="1" t="s">
        <v>1</v>
      </c>
      <c r="D12" s="1">
        <v>1</v>
      </c>
      <c r="E12" s="6">
        <v>0</v>
      </c>
      <c r="F12" s="6">
        <f>+E12*0.16</f>
        <v>0</v>
      </c>
      <c r="G12" s="7">
        <f>+F12+E12</f>
        <v>0</v>
      </c>
    </row>
    <row r="13" spans="1:7" ht="76.5">
      <c r="A13" s="1">
        <v>4</v>
      </c>
      <c r="B13" s="3" t="s">
        <v>12</v>
      </c>
      <c r="C13" s="1" t="s">
        <v>1</v>
      </c>
      <c r="D13" s="1">
        <v>1</v>
      </c>
      <c r="E13" s="6">
        <v>0</v>
      </c>
      <c r="F13" s="6">
        <f>+E13*0.16</f>
        <v>0</v>
      </c>
      <c r="G13" s="7">
        <f>+F13+E13</f>
        <v>0</v>
      </c>
    </row>
    <row r="14" spans="1:7">
      <c r="A14" s="1">
        <v>5</v>
      </c>
      <c r="B14" s="3" t="s">
        <v>13</v>
      </c>
      <c r="C14" s="1" t="s">
        <v>1</v>
      </c>
      <c r="D14" s="1">
        <v>1</v>
      </c>
      <c r="E14" s="6">
        <v>0</v>
      </c>
      <c r="F14" s="6">
        <f t="shared" ref="F14:F15" si="2">+E14*0.16</f>
        <v>0</v>
      </c>
      <c r="G14" s="7">
        <f t="shared" ref="G14:G15" si="3">+F14+E14</f>
        <v>0</v>
      </c>
    </row>
    <row r="15" spans="1:7" ht="51">
      <c r="A15" s="1">
        <v>6</v>
      </c>
      <c r="B15" s="3" t="s">
        <v>14</v>
      </c>
      <c r="C15" s="1" t="s">
        <v>1</v>
      </c>
      <c r="D15" s="1">
        <v>1</v>
      </c>
      <c r="E15" s="6">
        <v>0</v>
      </c>
      <c r="F15" s="6">
        <f t="shared" si="2"/>
        <v>0</v>
      </c>
      <c r="G15" s="7">
        <f t="shared" si="3"/>
        <v>0</v>
      </c>
    </row>
    <row r="16" spans="1:7">
      <c r="A16" s="13"/>
      <c r="B16" s="4"/>
      <c r="C16" s="13"/>
      <c r="D16" s="14"/>
      <c r="E16" s="39" t="s">
        <v>7</v>
      </c>
      <c r="F16" s="40"/>
      <c r="G16" s="15">
        <f>SUM(G12:G15)</f>
        <v>0</v>
      </c>
    </row>
    <row r="20" spans="1:7" ht="18.75">
      <c r="A20" s="36" t="s">
        <v>16</v>
      </c>
      <c r="B20" s="36"/>
      <c r="C20" s="36"/>
      <c r="D20" s="36"/>
      <c r="E20" s="36"/>
      <c r="F20" s="36"/>
      <c r="G20" s="36"/>
    </row>
    <row r="22" spans="1:7">
      <c r="A22" s="37" t="s">
        <v>17</v>
      </c>
      <c r="B22" s="38"/>
      <c r="C22" s="38"/>
      <c r="D22" s="38"/>
      <c r="E22" s="4"/>
      <c r="F22" s="5" t="s">
        <v>0</v>
      </c>
      <c r="G22" s="5" t="s">
        <v>7</v>
      </c>
    </row>
    <row r="23" spans="1:7" ht="38.25">
      <c r="A23" s="1">
        <v>1</v>
      </c>
      <c r="B23" s="17" t="s">
        <v>18</v>
      </c>
      <c r="C23" s="1" t="s">
        <v>1</v>
      </c>
      <c r="D23" s="1">
        <v>1</v>
      </c>
      <c r="E23" s="6">
        <f>+F39</f>
        <v>0</v>
      </c>
      <c r="F23" s="6">
        <f>+E23*0.16</f>
        <v>0</v>
      </c>
      <c r="G23" s="7">
        <f>+F23+E23</f>
        <v>0</v>
      </c>
    </row>
  </sheetData>
  <mergeCells count="7">
    <mergeCell ref="A2:G2"/>
    <mergeCell ref="A20:G20"/>
    <mergeCell ref="A22:D22"/>
    <mergeCell ref="A4:D4"/>
    <mergeCell ref="E7:F7"/>
    <mergeCell ref="A11:D11"/>
    <mergeCell ref="E16:F16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workbookViewId="0">
      <selection activeCell="F161" sqref="F161"/>
    </sheetView>
  </sheetViews>
  <sheetFormatPr baseColWidth="10" defaultRowHeight="15"/>
  <cols>
    <col min="1" max="1" width="6" customWidth="1"/>
    <col min="2" max="2" width="72.140625" customWidth="1"/>
    <col min="3" max="3" width="15.140625" customWidth="1"/>
    <col min="4" max="4" width="10.7109375" customWidth="1"/>
    <col min="5" max="5" width="11.7109375" customWidth="1"/>
    <col min="6" max="6" width="28.28515625" customWidth="1"/>
  </cols>
  <sheetData>
    <row r="1" spans="1:6" ht="15.75">
      <c r="A1" s="48" t="s">
        <v>19</v>
      </c>
      <c r="B1" s="49"/>
      <c r="C1" s="49"/>
      <c r="D1" s="49"/>
      <c r="E1" s="49"/>
      <c r="F1" s="49"/>
    </row>
    <row r="2" spans="1:6">
      <c r="A2" s="32" t="s">
        <v>4</v>
      </c>
      <c r="B2" s="32" t="s">
        <v>2</v>
      </c>
      <c r="C2" s="32"/>
      <c r="D2" s="32" t="s">
        <v>20</v>
      </c>
      <c r="E2" s="32" t="s">
        <v>3</v>
      </c>
      <c r="F2" s="32" t="s">
        <v>21</v>
      </c>
    </row>
    <row r="3" spans="1:6">
      <c r="A3" s="46" t="s">
        <v>22</v>
      </c>
      <c r="B3" s="47"/>
      <c r="C3" s="47"/>
      <c r="D3" s="47"/>
      <c r="E3" s="47"/>
      <c r="F3" s="56"/>
    </row>
    <row r="4" spans="1:6">
      <c r="A4" s="57" t="s">
        <v>23</v>
      </c>
      <c r="B4" s="18" t="s">
        <v>24</v>
      </c>
      <c r="C4" s="18"/>
      <c r="D4" s="19" t="s">
        <v>20</v>
      </c>
      <c r="E4" s="19">
        <v>1</v>
      </c>
      <c r="F4" s="20" t="s">
        <v>25</v>
      </c>
    </row>
    <row r="5" spans="1:6">
      <c r="A5" s="58"/>
      <c r="B5" s="18" t="s">
        <v>26</v>
      </c>
      <c r="C5" s="18"/>
      <c r="D5" s="19" t="s">
        <v>20</v>
      </c>
      <c r="E5" s="19">
        <v>1</v>
      </c>
      <c r="F5" s="20" t="s">
        <v>25</v>
      </c>
    </row>
    <row r="6" spans="1:6">
      <c r="A6" s="58"/>
      <c r="B6" s="18" t="s">
        <v>26</v>
      </c>
      <c r="C6" s="18"/>
      <c r="D6" s="19" t="s">
        <v>20</v>
      </c>
      <c r="E6" s="19">
        <v>1</v>
      </c>
      <c r="F6" s="20" t="s">
        <v>27</v>
      </c>
    </row>
    <row r="7" spans="1:6">
      <c r="A7" s="58"/>
      <c r="B7" s="18" t="s">
        <v>28</v>
      </c>
      <c r="C7" s="18"/>
      <c r="D7" s="19" t="s">
        <v>20</v>
      </c>
      <c r="E7" s="19">
        <v>1</v>
      </c>
      <c r="F7" s="20" t="s">
        <v>25</v>
      </c>
    </row>
    <row r="8" spans="1:6">
      <c r="A8" s="58"/>
      <c r="B8" s="18" t="s">
        <v>29</v>
      </c>
      <c r="C8" s="18"/>
      <c r="D8" s="19" t="s">
        <v>20</v>
      </c>
      <c r="E8" s="19">
        <v>1</v>
      </c>
      <c r="F8" s="20" t="s">
        <v>27</v>
      </c>
    </row>
    <row r="9" spans="1:6">
      <c r="A9" s="58"/>
      <c r="B9" s="21" t="s">
        <v>30</v>
      </c>
      <c r="C9" s="21"/>
      <c r="D9" s="19" t="s">
        <v>20</v>
      </c>
      <c r="E9" s="19">
        <v>1</v>
      </c>
      <c r="F9" s="20"/>
    </row>
    <row r="10" spans="1:6">
      <c r="A10" s="58"/>
      <c r="B10" s="21" t="s">
        <v>29</v>
      </c>
      <c r="C10" s="21"/>
      <c r="D10" s="19" t="s">
        <v>20</v>
      </c>
      <c r="E10" s="19">
        <v>1</v>
      </c>
      <c r="F10" s="20"/>
    </row>
    <row r="11" spans="1:6">
      <c r="A11" s="58"/>
      <c r="B11" s="18" t="s">
        <v>31</v>
      </c>
      <c r="C11" s="18"/>
      <c r="D11" s="19" t="s">
        <v>20</v>
      </c>
      <c r="E11" s="19">
        <v>1</v>
      </c>
      <c r="F11" s="20" t="s">
        <v>27</v>
      </c>
    </row>
    <row r="12" spans="1:6">
      <c r="A12" s="58"/>
      <c r="B12" s="18" t="s">
        <v>32</v>
      </c>
      <c r="C12" s="18"/>
      <c r="D12" s="19" t="s">
        <v>20</v>
      </c>
      <c r="E12" s="19">
        <v>1</v>
      </c>
      <c r="F12" s="20" t="s">
        <v>25</v>
      </c>
    </row>
    <row r="13" spans="1:6" ht="38.25">
      <c r="A13" s="59"/>
      <c r="B13" s="18" t="s">
        <v>33</v>
      </c>
      <c r="C13" s="18"/>
      <c r="D13" s="19" t="s">
        <v>20</v>
      </c>
      <c r="E13" s="19">
        <v>1</v>
      </c>
      <c r="F13" s="20" t="s">
        <v>25</v>
      </c>
    </row>
    <row r="14" spans="1:6">
      <c r="A14" s="46" t="s">
        <v>34</v>
      </c>
      <c r="B14" s="47"/>
      <c r="C14" s="47"/>
      <c r="D14" s="47"/>
      <c r="E14" s="47"/>
      <c r="F14" s="47"/>
    </row>
    <row r="15" spans="1:6">
      <c r="A15" s="43" t="s">
        <v>35</v>
      </c>
      <c r="B15" s="22" t="s">
        <v>26</v>
      </c>
      <c r="C15" s="22"/>
      <c r="D15" s="23" t="s">
        <v>20</v>
      </c>
      <c r="E15" s="23">
        <v>1</v>
      </c>
      <c r="F15" s="20" t="s">
        <v>36</v>
      </c>
    </row>
    <row r="16" spans="1:6">
      <c r="A16" s="44"/>
      <c r="B16" s="24" t="s">
        <v>37</v>
      </c>
      <c r="C16" s="24"/>
      <c r="D16" s="23" t="s">
        <v>20</v>
      </c>
      <c r="E16" s="23">
        <v>1</v>
      </c>
      <c r="F16" s="20" t="s">
        <v>36</v>
      </c>
    </row>
    <row r="17" spans="1:6">
      <c r="A17" s="44"/>
      <c r="B17" s="25" t="s">
        <v>29</v>
      </c>
      <c r="C17" s="25"/>
      <c r="D17" s="23" t="s">
        <v>20</v>
      </c>
      <c r="E17" s="23">
        <v>1</v>
      </c>
      <c r="F17" s="20" t="s">
        <v>36</v>
      </c>
    </row>
    <row r="18" spans="1:6">
      <c r="A18" s="44"/>
      <c r="B18" s="24" t="s">
        <v>38</v>
      </c>
      <c r="C18" s="24"/>
      <c r="D18" s="23" t="s">
        <v>20</v>
      </c>
      <c r="E18" s="23">
        <v>1</v>
      </c>
      <c r="F18" s="20" t="s">
        <v>36</v>
      </c>
    </row>
    <row r="19" spans="1:6" ht="39">
      <c r="A19" s="44"/>
      <c r="B19" s="24" t="s">
        <v>33</v>
      </c>
      <c r="C19" s="24"/>
      <c r="D19" s="23" t="s">
        <v>20</v>
      </c>
      <c r="E19" s="23">
        <v>1</v>
      </c>
      <c r="F19" s="20" t="s">
        <v>36</v>
      </c>
    </row>
    <row r="20" spans="1:6">
      <c r="A20" s="45"/>
      <c r="B20" s="24" t="s">
        <v>39</v>
      </c>
      <c r="C20" s="24"/>
      <c r="D20" s="23" t="s">
        <v>20</v>
      </c>
      <c r="E20" s="23">
        <v>1</v>
      </c>
      <c r="F20" s="20"/>
    </row>
    <row r="21" spans="1:6">
      <c r="A21" s="46" t="s">
        <v>40</v>
      </c>
      <c r="B21" s="47"/>
      <c r="C21" s="47"/>
      <c r="D21" s="47"/>
      <c r="E21" s="47"/>
      <c r="F21" s="47"/>
    </row>
    <row r="22" spans="1:6">
      <c r="A22" s="51" t="s">
        <v>41</v>
      </c>
      <c r="B22" s="26" t="s">
        <v>26</v>
      </c>
      <c r="C22" s="26"/>
      <c r="D22" s="23" t="s">
        <v>20</v>
      </c>
      <c r="E22" s="23">
        <v>1</v>
      </c>
      <c r="F22" s="20" t="s">
        <v>42</v>
      </c>
    </row>
    <row r="23" spans="1:6">
      <c r="A23" s="52"/>
      <c r="B23" s="26" t="s">
        <v>28</v>
      </c>
      <c r="C23" s="26"/>
      <c r="D23" s="23" t="s">
        <v>20</v>
      </c>
      <c r="E23" s="23">
        <v>1</v>
      </c>
      <c r="F23" s="20" t="s">
        <v>42</v>
      </c>
    </row>
    <row r="24" spans="1:6">
      <c r="A24" s="52"/>
      <c r="B24" s="26" t="s">
        <v>29</v>
      </c>
      <c r="C24" s="26"/>
      <c r="D24" s="23" t="s">
        <v>20</v>
      </c>
      <c r="E24" s="23">
        <v>1</v>
      </c>
      <c r="F24" s="20" t="s">
        <v>42</v>
      </c>
    </row>
    <row r="25" spans="1:6">
      <c r="A25" s="52"/>
      <c r="B25" s="26" t="s">
        <v>28</v>
      </c>
      <c r="C25" s="26"/>
      <c r="D25" s="23" t="s">
        <v>20</v>
      </c>
      <c r="E25" s="23">
        <v>1</v>
      </c>
      <c r="F25" s="20" t="s">
        <v>42</v>
      </c>
    </row>
    <row r="26" spans="1:6">
      <c r="A26" s="52"/>
      <c r="B26" s="26" t="s">
        <v>28</v>
      </c>
      <c r="C26" s="26"/>
      <c r="D26" s="23" t="s">
        <v>20</v>
      </c>
      <c r="E26" s="23">
        <v>1</v>
      </c>
      <c r="F26" s="20" t="s">
        <v>42</v>
      </c>
    </row>
    <row r="27" spans="1:6">
      <c r="A27" s="52"/>
      <c r="B27" s="26" t="s">
        <v>29</v>
      </c>
      <c r="C27" s="26"/>
      <c r="D27" s="23" t="s">
        <v>20</v>
      </c>
      <c r="E27" s="23">
        <v>1</v>
      </c>
      <c r="F27" s="20" t="s">
        <v>42</v>
      </c>
    </row>
    <row r="28" spans="1:6">
      <c r="A28" s="52"/>
      <c r="B28" s="26" t="s">
        <v>31</v>
      </c>
      <c r="C28" s="26"/>
      <c r="D28" s="23" t="s">
        <v>20</v>
      </c>
      <c r="E28" s="23">
        <v>1</v>
      </c>
      <c r="F28" s="20" t="s">
        <v>42</v>
      </c>
    </row>
    <row r="29" spans="1:6">
      <c r="A29" s="52"/>
      <c r="B29" s="26" t="s">
        <v>43</v>
      </c>
      <c r="C29" s="26"/>
      <c r="D29" s="23" t="s">
        <v>20</v>
      </c>
      <c r="E29" s="23">
        <v>2</v>
      </c>
      <c r="F29" s="20" t="s">
        <v>42</v>
      </c>
    </row>
    <row r="30" spans="1:6">
      <c r="A30" s="52"/>
      <c r="B30" s="26" t="s">
        <v>32</v>
      </c>
      <c r="C30" s="26"/>
      <c r="D30" s="23" t="s">
        <v>20</v>
      </c>
      <c r="E30" s="23">
        <v>1</v>
      </c>
      <c r="F30" s="20" t="s">
        <v>42</v>
      </c>
    </row>
    <row r="31" spans="1:6" ht="39">
      <c r="A31" s="52"/>
      <c r="B31" s="26" t="s">
        <v>33</v>
      </c>
      <c r="C31" s="26"/>
      <c r="D31" s="23" t="s">
        <v>20</v>
      </c>
      <c r="E31" s="23">
        <v>1</v>
      </c>
      <c r="F31" s="20" t="s">
        <v>42</v>
      </c>
    </row>
    <row r="32" spans="1:6">
      <c r="A32" s="53"/>
      <c r="B32" s="27" t="s">
        <v>44</v>
      </c>
      <c r="C32" s="27"/>
      <c r="D32" s="23" t="s">
        <v>20</v>
      </c>
      <c r="E32" s="23">
        <v>1</v>
      </c>
      <c r="F32" s="20"/>
    </row>
    <row r="33" spans="1:6">
      <c r="A33" s="46" t="s">
        <v>45</v>
      </c>
      <c r="B33" s="47"/>
      <c r="C33" s="47"/>
      <c r="D33" s="47"/>
      <c r="E33" s="47"/>
      <c r="F33" s="47"/>
    </row>
    <row r="34" spans="1:6">
      <c r="A34" s="43" t="s">
        <v>46</v>
      </c>
      <c r="B34" s="24" t="s">
        <v>26</v>
      </c>
      <c r="C34" s="24"/>
      <c r="D34" s="23" t="s">
        <v>20</v>
      </c>
      <c r="E34" s="23">
        <v>1</v>
      </c>
      <c r="F34" s="20" t="s">
        <v>47</v>
      </c>
    </row>
    <row r="35" spans="1:6">
      <c r="A35" s="44"/>
      <c r="B35" s="24" t="s">
        <v>30</v>
      </c>
      <c r="C35" s="24"/>
      <c r="D35" s="23" t="s">
        <v>20</v>
      </c>
      <c r="E35" s="23">
        <v>1</v>
      </c>
      <c r="F35" s="20" t="s">
        <v>48</v>
      </c>
    </row>
    <row r="36" spans="1:6">
      <c r="A36" s="44"/>
      <c r="B36" s="24" t="s">
        <v>30</v>
      </c>
      <c r="C36" s="24"/>
      <c r="D36" s="23" t="s">
        <v>20</v>
      </c>
      <c r="E36" s="23">
        <v>1</v>
      </c>
      <c r="F36" s="20" t="s">
        <v>49</v>
      </c>
    </row>
    <row r="37" spans="1:6">
      <c r="A37" s="44"/>
      <c r="B37" s="24" t="s">
        <v>30</v>
      </c>
      <c r="C37" s="24"/>
      <c r="D37" s="23" t="s">
        <v>20</v>
      </c>
      <c r="E37" s="23">
        <v>1</v>
      </c>
      <c r="F37" s="20" t="s">
        <v>50</v>
      </c>
    </row>
    <row r="38" spans="1:6">
      <c r="A38" s="44"/>
      <c r="B38" s="24" t="s">
        <v>37</v>
      </c>
      <c r="C38" s="24"/>
      <c r="D38" s="23" t="s">
        <v>20</v>
      </c>
      <c r="E38" s="23">
        <v>1</v>
      </c>
      <c r="F38" s="20" t="s">
        <v>47</v>
      </c>
    </row>
    <row r="39" spans="1:6">
      <c r="A39" s="44"/>
      <c r="B39" s="24" t="s">
        <v>37</v>
      </c>
      <c r="C39" s="24"/>
      <c r="D39" s="23" t="s">
        <v>20</v>
      </c>
      <c r="E39" s="23">
        <v>1</v>
      </c>
      <c r="F39" s="20" t="s">
        <v>47</v>
      </c>
    </row>
    <row r="40" spans="1:6">
      <c r="A40" s="44"/>
      <c r="B40" s="24" t="s">
        <v>29</v>
      </c>
      <c r="C40" s="24"/>
      <c r="D40" s="23" t="s">
        <v>20</v>
      </c>
      <c r="E40" s="23">
        <v>1</v>
      </c>
      <c r="F40" s="20" t="s">
        <v>48</v>
      </c>
    </row>
    <row r="41" spans="1:6">
      <c r="A41" s="44"/>
      <c r="B41" s="24" t="s">
        <v>29</v>
      </c>
      <c r="C41" s="24"/>
      <c r="D41" s="23" t="s">
        <v>20</v>
      </c>
      <c r="E41" s="23">
        <v>1</v>
      </c>
      <c r="F41" s="20" t="s">
        <v>49</v>
      </c>
    </row>
    <row r="42" spans="1:6">
      <c r="A42" s="44"/>
      <c r="B42" s="24" t="s">
        <v>29</v>
      </c>
      <c r="C42" s="24"/>
      <c r="D42" s="23" t="s">
        <v>20</v>
      </c>
      <c r="E42" s="23">
        <v>1</v>
      </c>
      <c r="F42" s="20" t="s">
        <v>50</v>
      </c>
    </row>
    <row r="43" spans="1:6">
      <c r="A43" s="44"/>
      <c r="B43" s="24" t="s">
        <v>51</v>
      </c>
      <c r="C43" s="24"/>
      <c r="D43" s="23" t="s">
        <v>20</v>
      </c>
      <c r="E43" s="23">
        <v>3</v>
      </c>
      <c r="F43" s="20" t="s">
        <v>52</v>
      </c>
    </row>
    <row r="44" spans="1:6">
      <c r="A44" s="44"/>
      <c r="B44" s="24" t="s">
        <v>32</v>
      </c>
      <c r="C44" s="24"/>
      <c r="D44" s="23" t="s">
        <v>20</v>
      </c>
      <c r="E44" s="23">
        <v>2</v>
      </c>
      <c r="F44" s="20" t="s">
        <v>47</v>
      </c>
    </row>
    <row r="45" spans="1:6" ht="39">
      <c r="A45" s="45"/>
      <c r="B45" s="24" t="s">
        <v>33</v>
      </c>
      <c r="C45" s="24"/>
      <c r="D45" s="23" t="s">
        <v>20</v>
      </c>
      <c r="E45" s="23">
        <v>1</v>
      </c>
      <c r="F45" s="20" t="s">
        <v>53</v>
      </c>
    </row>
    <row r="46" spans="1:6">
      <c r="A46" s="46" t="s">
        <v>54</v>
      </c>
      <c r="B46" s="47"/>
      <c r="C46" s="47"/>
      <c r="D46" s="47"/>
      <c r="E46" s="47"/>
      <c r="F46" s="47"/>
    </row>
    <row r="47" spans="1:6">
      <c r="A47" s="54" t="s">
        <v>55</v>
      </c>
      <c r="B47" s="24" t="s">
        <v>26</v>
      </c>
      <c r="C47" s="24"/>
      <c r="D47" s="23" t="s">
        <v>20</v>
      </c>
      <c r="E47" s="23">
        <v>1</v>
      </c>
      <c r="F47" s="20" t="s">
        <v>56</v>
      </c>
    </row>
    <row r="48" spans="1:6">
      <c r="A48" s="55"/>
      <c r="B48" s="24" t="s">
        <v>30</v>
      </c>
      <c r="C48" s="24"/>
      <c r="D48" s="23" t="s">
        <v>20</v>
      </c>
      <c r="E48" s="23">
        <v>1</v>
      </c>
      <c r="F48" s="20" t="s">
        <v>57</v>
      </c>
    </row>
    <row r="49" spans="1:6">
      <c r="A49" s="55"/>
      <c r="B49" s="24" t="s">
        <v>30</v>
      </c>
      <c r="C49" s="24"/>
      <c r="D49" s="23" t="s">
        <v>20</v>
      </c>
      <c r="E49" s="23">
        <v>1</v>
      </c>
      <c r="F49" s="20" t="s">
        <v>56</v>
      </c>
    </row>
    <row r="50" spans="1:6">
      <c r="A50" s="55"/>
      <c r="B50" s="24" t="s">
        <v>30</v>
      </c>
      <c r="C50" s="24"/>
      <c r="D50" s="23" t="s">
        <v>20</v>
      </c>
      <c r="E50" s="23">
        <v>1</v>
      </c>
      <c r="F50" s="20" t="s">
        <v>56</v>
      </c>
    </row>
    <row r="51" spans="1:6">
      <c r="A51" s="55"/>
      <c r="B51" s="24" t="s">
        <v>30</v>
      </c>
      <c r="C51" s="24"/>
      <c r="D51" s="23" t="s">
        <v>20</v>
      </c>
      <c r="E51" s="23">
        <v>1</v>
      </c>
      <c r="F51" s="20" t="s">
        <v>56</v>
      </c>
    </row>
    <row r="52" spans="1:6">
      <c r="A52" s="55"/>
      <c r="B52" s="24" t="s">
        <v>29</v>
      </c>
      <c r="C52" s="24"/>
      <c r="D52" s="23" t="s">
        <v>20</v>
      </c>
      <c r="E52" s="23">
        <v>1</v>
      </c>
      <c r="F52" s="20" t="s">
        <v>57</v>
      </c>
    </row>
    <row r="53" spans="1:6">
      <c r="A53" s="55"/>
      <c r="B53" s="24" t="s">
        <v>29</v>
      </c>
      <c r="C53" s="24"/>
      <c r="D53" s="23" t="s">
        <v>20</v>
      </c>
      <c r="E53" s="23">
        <v>1</v>
      </c>
      <c r="F53" s="20" t="s">
        <v>56</v>
      </c>
    </row>
    <row r="54" spans="1:6">
      <c r="A54" s="55"/>
      <c r="B54" s="24" t="s">
        <v>29</v>
      </c>
      <c r="C54" s="24"/>
      <c r="D54" s="23" t="s">
        <v>20</v>
      </c>
      <c r="E54" s="23">
        <v>1</v>
      </c>
      <c r="F54" s="20" t="s">
        <v>56</v>
      </c>
    </row>
    <row r="55" spans="1:6">
      <c r="A55" s="55"/>
      <c r="B55" s="24" t="s">
        <v>29</v>
      </c>
      <c r="C55" s="24"/>
      <c r="D55" s="23" t="s">
        <v>20</v>
      </c>
      <c r="E55" s="23">
        <v>1</v>
      </c>
      <c r="F55" s="20" t="s">
        <v>56</v>
      </c>
    </row>
    <row r="56" spans="1:6">
      <c r="A56" s="55"/>
      <c r="B56" s="24" t="s">
        <v>29</v>
      </c>
      <c r="C56" s="24"/>
      <c r="D56" s="23" t="s">
        <v>20</v>
      </c>
      <c r="E56" s="23">
        <v>1</v>
      </c>
      <c r="F56" s="20" t="s">
        <v>56</v>
      </c>
    </row>
    <row r="57" spans="1:6">
      <c r="A57" s="55"/>
      <c r="B57" s="24" t="s">
        <v>29</v>
      </c>
      <c r="C57" s="24"/>
      <c r="D57" s="23" t="s">
        <v>20</v>
      </c>
      <c r="E57" s="23">
        <v>1</v>
      </c>
      <c r="F57" s="20" t="s">
        <v>56</v>
      </c>
    </row>
    <row r="58" spans="1:6">
      <c r="A58" s="55"/>
      <c r="B58" s="28" t="s">
        <v>58</v>
      </c>
      <c r="C58" s="28"/>
      <c r="D58" s="23" t="s">
        <v>20</v>
      </c>
      <c r="E58" s="23">
        <v>1</v>
      </c>
      <c r="F58" s="20" t="s">
        <v>56</v>
      </c>
    </row>
    <row r="59" spans="1:6">
      <c r="A59" s="55"/>
      <c r="B59" s="24" t="s">
        <v>51</v>
      </c>
      <c r="C59" s="24"/>
      <c r="D59" s="23" t="s">
        <v>20</v>
      </c>
      <c r="E59" s="23">
        <v>4</v>
      </c>
      <c r="F59" s="20" t="s">
        <v>59</v>
      </c>
    </row>
    <row r="60" spans="1:6">
      <c r="A60" s="55"/>
      <c r="B60" s="24" t="s">
        <v>32</v>
      </c>
      <c r="C60" s="24"/>
      <c r="D60" s="23" t="s">
        <v>20</v>
      </c>
      <c r="E60" s="23">
        <v>2</v>
      </c>
      <c r="F60" s="20" t="s">
        <v>59</v>
      </c>
    </row>
    <row r="61" spans="1:6" ht="39">
      <c r="A61" s="55"/>
      <c r="B61" s="24" t="s">
        <v>60</v>
      </c>
      <c r="C61" s="24"/>
      <c r="D61" s="23" t="s">
        <v>20</v>
      </c>
      <c r="E61" s="23">
        <v>2</v>
      </c>
      <c r="F61" s="20" t="s">
        <v>59</v>
      </c>
    </row>
    <row r="62" spans="1:6">
      <c r="A62" s="55"/>
      <c r="B62" s="24" t="s">
        <v>61</v>
      </c>
      <c r="C62" s="24"/>
      <c r="D62" s="23" t="s">
        <v>1</v>
      </c>
      <c r="E62" s="23">
        <v>1</v>
      </c>
      <c r="F62" s="20" t="s">
        <v>59</v>
      </c>
    </row>
    <row r="63" spans="1:6">
      <c r="A63" s="46" t="s">
        <v>62</v>
      </c>
      <c r="B63" s="47"/>
      <c r="C63" s="47"/>
      <c r="D63" s="47"/>
      <c r="E63" s="47"/>
      <c r="F63" s="47"/>
    </row>
    <row r="64" spans="1:6">
      <c r="A64" s="43" t="s">
        <v>63</v>
      </c>
      <c r="B64" s="24" t="s">
        <v>26</v>
      </c>
      <c r="C64" s="24"/>
      <c r="D64" s="23" t="s">
        <v>20</v>
      </c>
      <c r="E64" s="23">
        <v>1</v>
      </c>
      <c r="F64" s="20" t="s">
        <v>64</v>
      </c>
    </row>
    <row r="65" spans="1:6">
      <c r="A65" s="44"/>
      <c r="B65" s="24" t="s">
        <v>26</v>
      </c>
      <c r="C65" s="24"/>
      <c r="D65" s="23" t="s">
        <v>20</v>
      </c>
      <c r="E65" s="23">
        <v>1</v>
      </c>
      <c r="F65" s="20" t="s">
        <v>65</v>
      </c>
    </row>
    <row r="66" spans="1:6">
      <c r="A66" s="44"/>
      <c r="B66" s="24" t="s">
        <v>26</v>
      </c>
      <c r="C66" s="24"/>
      <c r="D66" s="23" t="s">
        <v>20</v>
      </c>
      <c r="E66" s="23">
        <v>1</v>
      </c>
      <c r="F66" s="20" t="s">
        <v>66</v>
      </c>
    </row>
    <row r="67" spans="1:6">
      <c r="A67" s="44"/>
      <c r="B67" s="24" t="s">
        <v>37</v>
      </c>
      <c r="C67" s="24"/>
      <c r="D67" s="23" t="s">
        <v>20</v>
      </c>
      <c r="E67" s="23">
        <v>1</v>
      </c>
      <c r="F67" s="20" t="s">
        <v>65</v>
      </c>
    </row>
    <row r="68" spans="1:6">
      <c r="A68" s="44"/>
      <c r="B68" s="24" t="s">
        <v>37</v>
      </c>
      <c r="C68" s="24"/>
      <c r="D68" s="23" t="s">
        <v>20</v>
      </c>
      <c r="E68" s="23">
        <v>1</v>
      </c>
      <c r="F68" s="20" t="s">
        <v>66</v>
      </c>
    </row>
    <row r="69" spans="1:6">
      <c r="A69" s="44"/>
      <c r="B69" s="24" t="s">
        <v>29</v>
      </c>
      <c r="C69" s="24"/>
      <c r="D69" s="23" t="s">
        <v>20</v>
      </c>
      <c r="E69" s="23">
        <v>1</v>
      </c>
      <c r="F69" s="20" t="s">
        <v>64</v>
      </c>
    </row>
    <row r="70" spans="1:6">
      <c r="A70" s="44"/>
      <c r="B70" s="24" t="s">
        <v>29</v>
      </c>
      <c r="C70" s="24"/>
      <c r="D70" s="23" t="s">
        <v>20</v>
      </c>
      <c r="E70" s="23">
        <v>1</v>
      </c>
      <c r="F70" s="20" t="s">
        <v>64</v>
      </c>
    </row>
    <row r="71" spans="1:6">
      <c r="A71" s="44"/>
      <c r="B71" s="24" t="s">
        <v>29</v>
      </c>
      <c r="C71" s="24"/>
      <c r="D71" s="23" t="s">
        <v>20</v>
      </c>
      <c r="E71" s="23">
        <v>1</v>
      </c>
      <c r="F71" s="20" t="s">
        <v>65</v>
      </c>
    </row>
    <row r="72" spans="1:6">
      <c r="A72" s="44"/>
      <c r="B72" s="24" t="s">
        <v>29</v>
      </c>
      <c r="C72" s="24"/>
      <c r="D72" s="23" t="s">
        <v>20</v>
      </c>
      <c r="E72" s="23">
        <v>1</v>
      </c>
      <c r="F72" s="20" t="s">
        <v>66</v>
      </c>
    </row>
    <row r="73" spans="1:6">
      <c r="A73" s="44"/>
      <c r="B73" s="24" t="s">
        <v>31</v>
      </c>
      <c r="C73" s="24"/>
      <c r="D73" s="23" t="s">
        <v>20</v>
      </c>
      <c r="E73" s="23">
        <v>1</v>
      </c>
      <c r="F73" s="20" t="s">
        <v>66</v>
      </c>
    </row>
    <row r="74" spans="1:6">
      <c r="A74" s="44"/>
      <c r="B74" s="24" t="s">
        <v>38</v>
      </c>
      <c r="C74" s="24"/>
      <c r="D74" s="23" t="s">
        <v>20</v>
      </c>
      <c r="E74" s="23">
        <v>2</v>
      </c>
      <c r="F74" s="20" t="s">
        <v>67</v>
      </c>
    </row>
    <row r="75" spans="1:6">
      <c r="A75" s="44"/>
      <c r="B75" s="24" t="s">
        <v>32</v>
      </c>
      <c r="C75" s="24"/>
      <c r="D75" s="23" t="s">
        <v>20</v>
      </c>
      <c r="E75" s="23">
        <v>2</v>
      </c>
      <c r="F75" s="20" t="s">
        <v>67</v>
      </c>
    </row>
    <row r="76" spans="1:6" ht="39">
      <c r="A76" s="44"/>
      <c r="B76" s="24" t="s">
        <v>68</v>
      </c>
      <c r="C76" s="24"/>
      <c r="D76" s="23" t="s">
        <v>20</v>
      </c>
      <c r="E76" s="23">
        <v>3</v>
      </c>
      <c r="F76" s="20" t="s">
        <v>69</v>
      </c>
    </row>
    <row r="77" spans="1:6">
      <c r="A77" s="44"/>
      <c r="B77" s="24" t="s">
        <v>44</v>
      </c>
      <c r="C77" s="24"/>
      <c r="D77" s="23" t="s">
        <v>20</v>
      </c>
      <c r="E77" s="23">
        <v>2</v>
      </c>
      <c r="F77" s="20" t="s">
        <v>67</v>
      </c>
    </row>
    <row r="78" spans="1:6">
      <c r="A78" s="45"/>
      <c r="B78" s="24" t="s">
        <v>61</v>
      </c>
      <c r="C78" s="24"/>
      <c r="D78" s="23" t="s">
        <v>1</v>
      </c>
      <c r="E78" s="23">
        <v>3</v>
      </c>
      <c r="F78" s="20" t="s">
        <v>69</v>
      </c>
    </row>
    <row r="79" spans="1:6">
      <c r="A79" s="46" t="s">
        <v>70</v>
      </c>
      <c r="B79" s="47"/>
      <c r="C79" s="47"/>
      <c r="D79" s="47"/>
      <c r="E79" s="47"/>
      <c r="F79" s="47"/>
    </row>
    <row r="80" spans="1:6">
      <c r="A80" s="43" t="s">
        <v>71</v>
      </c>
      <c r="B80" s="24" t="s">
        <v>26</v>
      </c>
      <c r="C80" s="24"/>
      <c r="D80" s="23" t="s">
        <v>20</v>
      </c>
      <c r="E80" s="23">
        <v>1</v>
      </c>
      <c r="F80" s="29" t="s">
        <v>72</v>
      </c>
    </row>
    <row r="81" spans="1:6">
      <c r="A81" s="44"/>
      <c r="B81" s="24" t="s">
        <v>26</v>
      </c>
      <c r="C81" s="24"/>
      <c r="D81" s="23" t="s">
        <v>20</v>
      </c>
      <c r="E81" s="23">
        <v>1</v>
      </c>
      <c r="F81" s="29" t="s">
        <v>73</v>
      </c>
    </row>
    <row r="82" spans="1:6">
      <c r="A82" s="44"/>
      <c r="B82" s="24" t="s">
        <v>37</v>
      </c>
      <c r="C82" s="24"/>
      <c r="D82" s="23" t="s">
        <v>20</v>
      </c>
      <c r="E82" s="23">
        <v>1</v>
      </c>
      <c r="F82" s="29" t="s">
        <v>72</v>
      </c>
    </row>
    <row r="83" spans="1:6">
      <c r="A83" s="44"/>
      <c r="B83" s="24" t="s">
        <v>37</v>
      </c>
      <c r="C83" s="24"/>
      <c r="D83" s="23" t="s">
        <v>20</v>
      </c>
      <c r="E83" s="23">
        <v>1</v>
      </c>
      <c r="F83" s="29" t="s">
        <v>73</v>
      </c>
    </row>
    <row r="84" spans="1:6">
      <c r="A84" s="44"/>
      <c r="B84" s="24" t="s">
        <v>29</v>
      </c>
      <c r="C84" s="24"/>
      <c r="D84" s="23" t="s">
        <v>20</v>
      </c>
      <c r="E84" s="23">
        <v>1</v>
      </c>
      <c r="F84" s="29" t="s">
        <v>72</v>
      </c>
    </row>
    <row r="85" spans="1:6">
      <c r="A85" s="44"/>
      <c r="B85" s="24" t="s">
        <v>29</v>
      </c>
      <c r="C85" s="24"/>
      <c r="D85" s="23" t="s">
        <v>20</v>
      </c>
      <c r="E85" s="23">
        <v>1</v>
      </c>
      <c r="F85" s="29" t="s">
        <v>73</v>
      </c>
    </row>
    <row r="86" spans="1:6">
      <c r="A86" s="44"/>
      <c r="B86" s="24" t="s">
        <v>31</v>
      </c>
      <c r="C86" s="24"/>
      <c r="D86" s="23" t="s">
        <v>20</v>
      </c>
      <c r="E86" s="23">
        <v>1</v>
      </c>
      <c r="F86" s="29" t="s">
        <v>72</v>
      </c>
    </row>
    <row r="87" spans="1:6">
      <c r="A87" s="44"/>
      <c r="B87" s="24" t="s">
        <v>38</v>
      </c>
      <c r="C87" s="24"/>
      <c r="D87" s="23" t="s">
        <v>20</v>
      </c>
      <c r="E87" s="23">
        <v>1</v>
      </c>
      <c r="F87" s="29" t="s">
        <v>73</v>
      </c>
    </row>
    <row r="88" spans="1:6">
      <c r="A88" s="44"/>
      <c r="B88" s="24" t="s">
        <v>32</v>
      </c>
      <c r="C88" s="24"/>
      <c r="D88" s="23" t="s">
        <v>20</v>
      </c>
      <c r="E88" s="23">
        <v>1</v>
      </c>
      <c r="F88" s="29" t="s">
        <v>72</v>
      </c>
    </row>
    <row r="89" spans="1:6" ht="39">
      <c r="A89" s="44"/>
      <c r="B89" s="24" t="s">
        <v>60</v>
      </c>
      <c r="C89" s="24"/>
      <c r="D89" s="23" t="s">
        <v>20</v>
      </c>
      <c r="E89" s="23">
        <v>2</v>
      </c>
      <c r="F89" s="29" t="s">
        <v>74</v>
      </c>
    </row>
    <row r="90" spans="1:6">
      <c r="A90" s="44"/>
      <c r="B90" s="24" t="s">
        <v>44</v>
      </c>
      <c r="C90" s="24"/>
      <c r="D90" s="23" t="s">
        <v>20</v>
      </c>
      <c r="E90" s="23">
        <v>2</v>
      </c>
      <c r="F90" s="29" t="s">
        <v>74</v>
      </c>
    </row>
    <row r="91" spans="1:6">
      <c r="A91" s="45"/>
      <c r="B91" s="24" t="s">
        <v>61</v>
      </c>
      <c r="C91" s="24"/>
      <c r="D91" s="23" t="s">
        <v>1</v>
      </c>
      <c r="E91" s="23">
        <v>2</v>
      </c>
      <c r="F91" s="29" t="s">
        <v>74</v>
      </c>
    </row>
    <row r="92" spans="1:6">
      <c r="A92" s="46" t="s">
        <v>75</v>
      </c>
      <c r="B92" s="47"/>
      <c r="C92" s="47"/>
      <c r="D92" s="47"/>
      <c r="E92" s="47"/>
      <c r="F92" s="47"/>
    </row>
    <row r="93" spans="1:6">
      <c r="A93" s="45" t="s">
        <v>76</v>
      </c>
      <c r="B93" s="30" t="s">
        <v>26</v>
      </c>
      <c r="C93" s="30"/>
      <c r="D93" s="31" t="s">
        <v>20</v>
      </c>
      <c r="E93" s="31">
        <v>1</v>
      </c>
      <c r="F93" s="29" t="s">
        <v>77</v>
      </c>
    </row>
    <row r="94" spans="1:6">
      <c r="A94" s="45"/>
      <c r="B94" s="30" t="s">
        <v>26</v>
      </c>
      <c r="C94" s="30"/>
      <c r="D94" s="31" t="s">
        <v>20</v>
      </c>
      <c r="E94" s="31">
        <v>1</v>
      </c>
      <c r="F94" s="29" t="s">
        <v>78</v>
      </c>
    </row>
    <row r="95" spans="1:6">
      <c r="A95" s="50"/>
      <c r="B95" s="24" t="s">
        <v>30</v>
      </c>
      <c r="C95" s="24"/>
      <c r="D95" s="23" t="s">
        <v>20</v>
      </c>
      <c r="E95" s="23">
        <v>1</v>
      </c>
      <c r="F95" s="29" t="s">
        <v>79</v>
      </c>
    </row>
    <row r="96" spans="1:6">
      <c r="A96" s="50"/>
      <c r="B96" s="24" t="s">
        <v>37</v>
      </c>
      <c r="C96" s="24"/>
      <c r="D96" s="23" t="s">
        <v>20</v>
      </c>
      <c r="E96" s="23">
        <v>1</v>
      </c>
      <c r="F96" s="29" t="s">
        <v>78</v>
      </c>
    </row>
    <row r="97" spans="1:6">
      <c r="A97" s="50"/>
      <c r="B97" s="24" t="s">
        <v>37</v>
      </c>
      <c r="C97" s="24"/>
      <c r="D97" s="23" t="s">
        <v>20</v>
      </c>
      <c r="E97" s="23">
        <v>1</v>
      </c>
      <c r="F97" s="29" t="s">
        <v>79</v>
      </c>
    </row>
    <row r="98" spans="1:6">
      <c r="A98" s="50"/>
      <c r="B98" s="24" t="s">
        <v>29</v>
      </c>
      <c r="C98" s="24"/>
      <c r="D98" s="23" t="s">
        <v>20</v>
      </c>
      <c r="E98" s="23">
        <v>1</v>
      </c>
      <c r="F98" s="29" t="s">
        <v>77</v>
      </c>
    </row>
    <row r="99" spans="1:6">
      <c r="A99" s="50"/>
      <c r="B99" s="24" t="s">
        <v>29</v>
      </c>
      <c r="C99" s="24"/>
      <c r="D99" s="23" t="s">
        <v>20</v>
      </c>
      <c r="E99" s="23">
        <v>1</v>
      </c>
      <c r="F99" s="29" t="s">
        <v>77</v>
      </c>
    </row>
    <row r="100" spans="1:6">
      <c r="A100" s="50"/>
      <c r="B100" s="24" t="s">
        <v>29</v>
      </c>
      <c r="C100" s="24"/>
      <c r="D100" s="23" t="s">
        <v>20</v>
      </c>
      <c r="E100" s="23">
        <v>1</v>
      </c>
      <c r="F100" s="29" t="s">
        <v>78</v>
      </c>
    </row>
    <row r="101" spans="1:6">
      <c r="A101" s="50"/>
      <c r="B101" s="24" t="s">
        <v>31</v>
      </c>
      <c r="C101" s="24"/>
      <c r="D101" s="23" t="s">
        <v>20</v>
      </c>
      <c r="E101" s="23">
        <v>2</v>
      </c>
      <c r="F101" s="29" t="s">
        <v>80</v>
      </c>
    </row>
    <row r="102" spans="1:6">
      <c r="A102" s="50"/>
      <c r="B102" s="24" t="s">
        <v>38</v>
      </c>
      <c r="C102" s="24"/>
      <c r="D102" s="23" t="s">
        <v>20</v>
      </c>
      <c r="E102" s="23">
        <v>1</v>
      </c>
      <c r="F102" s="29" t="s">
        <v>79</v>
      </c>
    </row>
    <row r="103" spans="1:6">
      <c r="A103" s="50"/>
      <c r="B103" s="24" t="s">
        <v>32</v>
      </c>
      <c r="C103" s="24"/>
      <c r="D103" s="23" t="s">
        <v>20</v>
      </c>
      <c r="E103" s="23">
        <v>1</v>
      </c>
      <c r="F103" s="29" t="s">
        <v>78</v>
      </c>
    </row>
    <row r="104" spans="1:6" ht="39">
      <c r="A104" s="50"/>
      <c r="B104" s="24" t="s">
        <v>81</v>
      </c>
      <c r="C104" s="24"/>
      <c r="D104" s="23" t="s">
        <v>20</v>
      </c>
      <c r="E104" s="23">
        <v>3</v>
      </c>
      <c r="F104" s="29" t="s">
        <v>82</v>
      </c>
    </row>
    <row r="105" spans="1:6" ht="25.5">
      <c r="A105" s="50"/>
      <c r="B105" s="24" t="s">
        <v>44</v>
      </c>
      <c r="C105" s="24"/>
      <c r="D105" s="23" t="s">
        <v>20</v>
      </c>
      <c r="E105" s="23">
        <v>3</v>
      </c>
      <c r="F105" s="29" t="s">
        <v>82</v>
      </c>
    </row>
    <row r="106" spans="1:6" ht="25.5">
      <c r="A106" s="50"/>
      <c r="B106" s="24" t="s">
        <v>61</v>
      </c>
      <c r="C106" s="24"/>
      <c r="D106" s="23" t="s">
        <v>1</v>
      </c>
      <c r="E106" s="23">
        <v>3</v>
      </c>
      <c r="F106" s="29" t="s">
        <v>82</v>
      </c>
    </row>
    <row r="107" spans="1:6">
      <c r="A107" s="46" t="s">
        <v>83</v>
      </c>
      <c r="B107" s="47"/>
      <c r="C107" s="47"/>
      <c r="D107" s="47"/>
      <c r="E107" s="47"/>
      <c r="F107" s="47"/>
    </row>
    <row r="108" spans="1:6">
      <c r="A108" s="50" t="s">
        <v>84</v>
      </c>
      <c r="B108" s="30" t="s">
        <v>26</v>
      </c>
      <c r="C108" s="30"/>
      <c r="D108" s="23" t="s">
        <v>20</v>
      </c>
      <c r="E108" s="23">
        <v>1</v>
      </c>
      <c r="F108" s="29" t="s">
        <v>85</v>
      </c>
    </row>
    <row r="109" spans="1:6">
      <c r="A109" s="50"/>
      <c r="B109" s="30" t="s">
        <v>26</v>
      </c>
      <c r="C109" s="30"/>
      <c r="D109" s="23" t="s">
        <v>20</v>
      </c>
      <c r="E109" s="23">
        <v>1</v>
      </c>
      <c r="F109" s="29" t="s">
        <v>86</v>
      </c>
    </row>
    <row r="110" spans="1:6">
      <c r="A110" s="50"/>
      <c r="B110" s="24" t="s">
        <v>37</v>
      </c>
      <c r="C110" s="24"/>
      <c r="D110" s="23" t="s">
        <v>20</v>
      </c>
      <c r="E110" s="23">
        <v>1</v>
      </c>
      <c r="F110" s="29" t="s">
        <v>85</v>
      </c>
    </row>
    <row r="111" spans="1:6">
      <c r="A111" s="50"/>
      <c r="B111" s="24" t="s">
        <v>37</v>
      </c>
      <c r="C111" s="24"/>
      <c r="D111" s="23" t="s">
        <v>20</v>
      </c>
      <c r="E111" s="23">
        <v>1</v>
      </c>
      <c r="F111" s="29" t="s">
        <v>86</v>
      </c>
    </row>
    <row r="112" spans="1:6">
      <c r="A112" s="50"/>
      <c r="B112" s="24" t="s">
        <v>29</v>
      </c>
      <c r="C112" s="24"/>
      <c r="D112" s="23" t="s">
        <v>20</v>
      </c>
      <c r="E112" s="23">
        <v>1</v>
      </c>
      <c r="F112" s="29" t="s">
        <v>85</v>
      </c>
    </row>
    <row r="113" spans="1:6">
      <c r="A113" s="50"/>
      <c r="B113" s="24" t="s">
        <v>29</v>
      </c>
      <c r="C113" s="24"/>
      <c r="D113" s="23" t="s">
        <v>20</v>
      </c>
      <c r="E113" s="23">
        <v>1</v>
      </c>
      <c r="F113" s="29" t="s">
        <v>86</v>
      </c>
    </row>
    <row r="114" spans="1:6">
      <c r="A114" s="50"/>
      <c r="B114" s="24" t="s">
        <v>38</v>
      </c>
      <c r="C114" s="24"/>
      <c r="D114" s="23" t="s">
        <v>20</v>
      </c>
      <c r="E114" s="23">
        <v>2</v>
      </c>
      <c r="F114" s="29" t="s">
        <v>87</v>
      </c>
    </row>
    <row r="115" spans="1:6" ht="39">
      <c r="A115" s="50"/>
      <c r="B115" s="24" t="s">
        <v>60</v>
      </c>
      <c r="C115" s="24"/>
      <c r="D115" s="23" t="s">
        <v>20</v>
      </c>
      <c r="E115" s="23">
        <v>2</v>
      </c>
      <c r="F115" s="29" t="s">
        <v>87</v>
      </c>
    </row>
    <row r="116" spans="1:6">
      <c r="A116" s="50"/>
      <c r="B116" s="24" t="s">
        <v>44</v>
      </c>
      <c r="C116" s="24"/>
      <c r="D116" s="23" t="s">
        <v>20</v>
      </c>
      <c r="E116" s="23">
        <v>2</v>
      </c>
      <c r="F116" s="29" t="s">
        <v>87</v>
      </c>
    </row>
    <row r="117" spans="1:6">
      <c r="A117" s="46" t="s">
        <v>88</v>
      </c>
      <c r="B117" s="47"/>
      <c r="C117" s="47"/>
      <c r="D117" s="47"/>
      <c r="E117" s="47"/>
      <c r="F117" s="47"/>
    </row>
    <row r="118" spans="1:6">
      <c r="A118" s="51" t="s">
        <v>89</v>
      </c>
      <c r="B118" s="24" t="s">
        <v>26</v>
      </c>
      <c r="C118" s="24"/>
      <c r="D118" s="23" t="s">
        <v>20</v>
      </c>
      <c r="E118" s="23">
        <v>1</v>
      </c>
      <c r="F118" s="29" t="s">
        <v>90</v>
      </c>
    </row>
    <row r="119" spans="1:6">
      <c r="A119" s="52"/>
      <c r="B119" s="24" t="s">
        <v>30</v>
      </c>
      <c r="C119" s="24"/>
      <c r="D119" s="23" t="s">
        <v>20</v>
      </c>
      <c r="E119" s="23">
        <v>1</v>
      </c>
      <c r="F119" s="20" t="s">
        <v>42</v>
      </c>
    </row>
    <row r="120" spans="1:6">
      <c r="A120" s="52"/>
      <c r="B120" s="24" t="s">
        <v>28</v>
      </c>
      <c r="C120" s="24"/>
      <c r="D120" s="23" t="s">
        <v>20</v>
      </c>
      <c r="E120" s="23">
        <v>1</v>
      </c>
      <c r="F120" s="29" t="s">
        <v>90</v>
      </c>
    </row>
    <row r="121" spans="1:6">
      <c r="A121" s="52"/>
      <c r="B121" s="24" t="s">
        <v>29</v>
      </c>
      <c r="C121" s="24"/>
      <c r="D121" s="23" t="s">
        <v>20</v>
      </c>
      <c r="E121" s="23">
        <v>1</v>
      </c>
      <c r="F121" s="29" t="s">
        <v>90</v>
      </c>
    </row>
    <row r="122" spans="1:6">
      <c r="A122" s="52"/>
      <c r="B122" s="24" t="s">
        <v>29</v>
      </c>
      <c r="C122" s="24"/>
      <c r="D122" s="23" t="s">
        <v>20</v>
      </c>
      <c r="E122" s="23">
        <v>1</v>
      </c>
      <c r="F122" s="29" t="s">
        <v>90</v>
      </c>
    </row>
    <row r="123" spans="1:6">
      <c r="A123" s="52"/>
      <c r="B123" s="24" t="s">
        <v>31</v>
      </c>
      <c r="C123" s="24"/>
      <c r="D123" s="23" t="s">
        <v>20</v>
      </c>
      <c r="E123" s="23">
        <v>1</v>
      </c>
      <c r="F123" s="29" t="s">
        <v>90</v>
      </c>
    </row>
    <row r="124" spans="1:6">
      <c r="A124" s="52"/>
      <c r="B124" s="24" t="s">
        <v>32</v>
      </c>
      <c r="C124" s="24"/>
      <c r="D124" s="23" t="s">
        <v>20</v>
      </c>
      <c r="E124" s="23">
        <v>1</v>
      </c>
      <c r="F124" s="29" t="s">
        <v>90</v>
      </c>
    </row>
    <row r="125" spans="1:6" ht="39">
      <c r="A125" s="53"/>
      <c r="B125" s="24" t="s">
        <v>33</v>
      </c>
      <c r="C125" s="24"/>
      <c r="D125" s="23" t="s">
        <v>20</v>
      </c>
      <c r="E125" s="23">
        <v>1</v>
      </c>
      <c r="F125" s="29" t="s">
        <v>90</v>
      </c>
    </row>
    <row r="126" spans="1:6">
      <c r="A126" s="46" t="s">
        <v>91</v>
      </c>
      <c r="B126" s="47"/>
      <c r="C126" s="47"/>
      <c r="D126" s="47"/>
      <c r="E126" s="47"/>
      <c r="F126" s="47"/>
    </row>
    <row r="127" spans="1:6">
      <c r="A127" s="43" t="s">
        <v>92</v>
      </c>
      <c r="B127" s="24" t="s">
        <v>26</v>
      </c>
      <c r="C127" s="24"/>
      <c r="D127" s="23" t="s">
        <v>20</v>
      </c>
      <c r="E127" s="23">
        <v>1</v>
      </c>
      <c r="F127" s="20" t="s">
        <v>93</v>
      </c>
    </row>
    <row r="128" spans="1:6">
      <c r="A128" s="44"/>
      <c r="B128" s="24" t="s">
        <v>26</v>
      </c>
      <c r="C128" s="24"/>
      <c r="D128" s="23" t="s">
        <v>20</v>
      </c>
      <c r="E128" s="23">
        <v>1</v>
      </c>
      <c r="F128" s="20" t="s">
        <v>93</v>
      </c>
    </row>
    <row r="129" spans="1:6">
      <c r="A129" s="44"/>
      <c r="B129" s="24" t="s">
        <v>30</v>
      </c>
      <c r="C129" s="24"/>
      <c r="D129" s="23" t="s">
        <v>20</v>
      </c>
      <c r="E129" s="23">
        <v>1</v>
      </c>
      <c r="F129" s="20" t="s">
        <v>93</v>
      </c>
    </row>
    <row r="130" spans="1:6">
      <c r="A130" s="44"/>
      <c r="B130" s="24" t="s">
        <v>28</v>
      </c>
      <c r="C130" s="24"/>
      <c r="D130" s="23" t="s">
        <v>20</v>
      </c>
      <c r="E130" s="23">
        <v>1</v>
      </c>
      <c r="F130" s="20" t="s">
        <v>93</v>
      </c>
    </row>
    <row r="131" spans="1:6">
      <c r="A131" s="44"/>
      <c r="B131" s="24" t="s">
        <v>28</v>
      </c>
      <c r="C131" s="24"/>
      <c r="D131" s="23" t="s">
        <v>20</v>
      </c>
      <c r="E131" s="23">
        <v>1</v>
      </c>
      <c r="F131" s="20" t="s">
        <v>93</v>
      </c>
    </row>
    <row r="132" spans="1:6">
      <c r="A132" s="44"/>
      <c r="B132" s="24" t="s">
        <v>28</v>
      </c>
      <c r="C132" s="24"/>
      <c r="D132" s="23" t="s">
        <v>20</v>
      </c>
      <c r="E132" s="23">
        <v>1</v>
      </c>
      <c r="F132" s="20" t="s">
        <v>93</v>
      </c>
    </row>
    <row r="133" spans="1:6">
      <c r="A133" s="44"/>
      <c r="B133" s="24" t="s">
        <v>28</v>
      </c>
      <c r="C133" s="24"/>
      <c r="D133" s="23" t="s">
        <v>20</v>
      </c>
      <c r="E133" s="23">
        <v>1</v>
      </c>
      <c r="F133" s="20" t="s">
        <v>93</v>
      </c>
    </row>
    <row r="134" spans="1:6">
      <c r="A134" s="44"/>
      <c r="B134" s="24" t="s">
        <v>29</v>
      </c>
      <c r="C134" s="24"/>
      <c r="D134" s="23" t="s">
        <v>20</v>
      </c>
      <c r="E134" s="23">
        <v>1</v>
      </c>
      <c r="F134" s="20" t="s">
        <v>93</v>
      </c>
    </row>
    <row r="135" spans="1:6">
      <c r="A135" s="44"/>
      <c r="B135" s="24" t="s">
        <v>94</v>
      </c>
      <c r="C135" s="24"/>
      <c r="D135" s="23" t="s">
        <v>20</v>
      </c>
      <c r="E135" s="23">
        <v>1</v>
      </c>
      <c r="F135" s="20" t="s">
        <v>93</v>
      </c>
    </row>
    <row r="136" spans="1:6">
      <c r="A136" s="44"/>
      <c r="B136" s="24" t="s">
        <v>38</v>
      </c>
      <c r="C136" s="24"/>
      <c r="D136" s="23" t="s">
        <v>20</v>
      </c>
      <c r="E136" s="23">
        <v>1</v>
      </c>
      <c r="F136" s="20" t="s">
        <v>93</v>
      </c>
    </row>
    <row r="137" spans="1:6">
      <c r="A137" s="44"/>
      <c r="B137" s="24" t="s">
        <v>32</v>
      </c>
      <c r="C137" s="24"/>
      <c r="D137" s="23" t="s">
        <v>20</v>
      </c>
      <c r="E137" s="23">
        <v>2</v>
      </c>
      <c r="F137" s="20" t="s">
        <v>93</v>
      </c>
    </row>
    <row r="138" spans="1:6" ht="39">
      <c r="A138" s="44"/>
      <c r="B138" s="24" t="s">
        <v>60</v>
      </c>
      <c r="C138" s="24"/>
      <c r="D138" s="23" t="s">
        <v>20</v>
      </c>
      <c r="E138" s="23">
        <v>2</v>
      </c>
      <c r="F138" s="20" t="s">
        <v>93</v>
      </c>
    </row>
    <row r="139" spans="1:6">
      <c r="A139" s="45"/>
      <c r="B139" s="24" t="s">
        <v>61</v>
      </c>
      <c r="C139" s="24"/>
      <c r="D139" s="23" t="s">
        <v>20</v>
      </c>
      <c r="E139" s="23">
        <v>2</v>
      </c>
      <c r="F139" s="20" t="s">
        <v>93</v>
      </c>
    </row>
    <row r="140" spans="1:6">
      <c r="A140" s="46" t="s">
        <v>95</v>
      </c>
      <c r="B140" s="47"/>
      <c r="C140" s="47"/>
      <c r="D140" s="47"/>
      <c r="E140" s="47"/>
      <c r="F140" s="47"/>
    </row>
    <row r="141" spans="1:6">
      <c r="A141" s="43" t="s">
        <v>96</v>
      </c>
      <c r="B141" s="24" t="s">
        <v>97</v>
      </c>
      <c r="C141" s="24"/>
      <c r="D141" s="23" t="s">
        <v>20</v>
      </c>
      <c r="E141" s="23">
        <v>1</v>
      </c>
      <c r="F141" s="20" t="s">
        <v>98</v>
      </c>
    </row>
    <row r="142" spans="1:6">
      <c r="A142" s="44"/>
      <c r="B142" s="24" t="s">
        <v>97</v>
      </c>
      <c r="C142" s="24"/>
      <c r="D142" s="23" t="s">
        <v>20</v>
      </c>
      <c r="E142" s="23">
        <v>1</v>
      </c>
      <c r="F142" s="20" t="s">
        <v>98</v>
      </c>
    </row>
    <row r="143" spans="1:6">
      <c r="A143" s="44"/>
      <c r="B143" s="24" t="s">
        <v>28</v>
      </c>
      <c r="C143" s="24"/>
      <c r="D143" s="23" t="s">
        <v>20</v>
      </c>
      <c r="E143" s="23">
        <v>1</v>
      </c>
      <c r="F143" s="20" t="s">
        <v>98</v>
      </c>
    </row>
    <row r="144" spans="1:6">
      <c r="A144" s="44"/>
      <c r="B144" s="24" t="s">
        <v>29</v>
      </c>
      <c r="C144" s="24"/>
      <c r="D144" s="23" t="s">
        <v>20</v>
      </c>
      <c r="E144" s="23">
        <v>1</v>
      </c>
      <c r="F144" s="20" t="s">
        <v>98</v>
      </c>
    </row>
    <row r="145" spans="1:6">
      <c r="A145" s="44"/>
      <c r="B145" s="24" t="s">
        <v>29</v>
      </c>
      <c r="C145" s="24"/>
      <c r="D145" s="23" t="s">
        <v>20</v>
      </c>
      <c r="E145" s="23">
        <v>1</v>
      </c>
      <c r="F145" s="20" t="s">
        <v>98</v>
      </c>
    </row>
    <row r="146" spans="1:6">
      <c r="A146" s="44"/>
      <c r="B146" s="24" t="s">
        <v>29</v>
      </c>
      <c r="C146" s="24"/>
      <c r="D146" s="23" t="s">
        <v>20</v>
      </c>
      <c r="E146" s="23">
        <v>1</v>
      </c>
      <c r="F146" s="20" t="s">
        <v>98</v>
      </c>
    </row>
    <row r="147" spans="1:6">
      <c r="A147" s="44"/>
      <c r="B147" s="24" t="s">
        <v>99</v>
      </c>
      <c r="C147" s="24"/>
      <c r="D147" s="23" t="s">
        <v>20</v>
      </c>
      <c r="E147" s="23">
        <v>2</v>
      </c>
      <c r="F147" s="20" t="s">
        <v>98</v>
      </c>
    </row>
    <row r="148" spans="1:6">
      <c r="A148" s="44"/>
      <c r="B148" s="24" t="s">
        <v>100</v>
      </c>
      <c r="C148" s="24"/>
      <c r="D148" s="23" t="s">
        <v>20</v>
      </c>
      <c r="E148" s="23">
        <v>2</v>
      </c>
      <c r="F148" s="20" t="s">
        <v>98</v>
      </c>
    </row>
    <row r="149" spans="1:6" ht="39">
      <c r="A149" s="44"/>
      <c r="B149" s="24" t="s">
        <v>33</v>
      </c>
      <c r="C149" s="24"/>
      <c r="D149" s="23" t="s">
        <v>20</v>
      </c>
      <c r="E149" s="23">
        <v>2</v>
      </c>
      <c r="F149" s="20" t="s">
        <v>98</v>
      </c>
    </row>
    <row r="150" spans="1:6">
      <c r="A150" s="44"/>
      <c r="B150" s="24" t="s">
        <v>32</v>
      </c>
      <c r="C150" s="24"/>
      <c r="D150" s="23" t="s">
        <v>20</v>
      </c>
      <c r="E150" s="23">
        <v>1</v>
      </c>
      <c r="F150" s="20" t="s">
        <v>98</v>
      </c>
    </row>
    <row r="151" spans="1:6">
      <c r="A151" s="45"/>
      <c r="B151" s="24" t="s">
        <v>61</v>
      </c>
      <c r="C151" s="24"/>
      <c r="D151" s="23" t="s">
        <v>1</v>
      </c>
      <c r="E151" s="23">
        <v>2</v>
      </c>
      <c r="F151" s="20" t="s">
        <v>98</v>
      </c>
    </row>
    <row r="152" spans="1:6">
      <c r="A152" s="46" t="s">
        <v>101</v>
      </c>
      <c r="B152" s="47"/>
      <c r="C152" s="47"/>
      <c r="D152" s="47"/>
      <c r="E152" s="47"/>
      <c r="F152" s="47"/>
    </row>
    <row r="153" spans="1:6">
      <c r="A153" s="43" t="s">
        <v>102</v>
      </c>
      <c r="B153" s="24" t="s">
        <v>103</v>
      </c>
      <c r="C153" s="24"/>
      <c r="D153" s="23"/>
      <c r="E153" s="23">
        <v>1</v>
      </c>
      <c r="F153" s="20" t="s">
        <v>25</v>
      </c>
    </row>
    <row r="154" spans="1:6">
      <c r="A154" s="45"/>
      <c r="B154" s="24" t="s">
        <v>104</v>
      </c>
      <c r="C154" s="24"/>
      <c r="D154" s="23"/>
      <c r="E154" s="23">
        <v>1</v>
      </c>
      <c r="F154" s="20" t="s">
        <v>25</v>
      </c>
    </row>
    <row r="158" spans="1:6" ht="15.75">
      <c r="A158" s="48" t="s">
        <v>105</v>
      </c>
      <c r="B158" s="49"/>
      <c r="C158" s="49"/>
      <c r="D158" s="49"/>
    </row>
    <row r="159" spans="1:6">
      <c r="A159" s="33" t="s">
        <v>4</v>
      </c>
      <c r="B159" s="33" t="s">
        <v>2</v>
      </c>
      <c r="C159" s="33" t="s">
        <v>5</v>
      </c>
      <c r="D159" s="33" t="s">
        <v>3</v>
      </c>
    </row>
    <row r="160" spans="1:6">
      <c r="A160" s="34">
        <v>1</v>
      </c>
      <c r="B160" s="35" t="s">
        <v>106</v>
      </c>
      <c r="C160" s="34" t="s">
        <v>20</v>
      </c>
      <c r="D160" s="34">
        <v>19</v>
      </c>
    </row>
    <row r="161" spans="1:4">
      <c r="A161" s="34">
        <v>2</v>
      </c>
      <c r="B161" s="35" t="s">
        <v>107</v>
      </c>
      <c r="C161" s="34" t="s">
        <v>20</v>
      </c>
      <c r="D161" s="34">
        <v>18</v>
      </c>
    </row>
    <row r="162" spans="1:4">
      <c r="A162" s="34">
        <v>3</v>
      </c>
      <c r="B162" s="35" t="s">
        <v>108</v>
      </c>
      <c r="C162" s="34" t="s">
        <v>20</v>
      </c>
      <c r="D162" s="34">
        <v>18</v>
      </c>
    </row>
    <row r="163" spans="1:4">
      <c r="A163" s="34">
        <v>4</v>
      </c>
      <c r="B163" s="35" t="s">
        <v>109</v>
      </c>
      <c r="C163" s="34" t="s">
        <v>20</v>
      </c>
      <c r="D163" s="34">
        <v>19</v>
      </c>
    </row>
    <row r="164" spans="1:4">
      <c r="A164" s="34">
        <v>5</v>
      </c>
      <c r="B164" s="35" t="s">
        <v>110</v>
      </c>
      <c r="C164" s="34" t="s">
        <v>20</v>
      </c>
      <c r="D164" s="34">
        <v>19</v>
      </c>
    </row>
    <row r="165" spans="1:4">
      <c r="A165" s="34">
        <v>6</v>
      </c>
      <c r="B165" s="35" t="s">
        <v>111</v>
      </c>
      <c r="C165" s="34" t="s">
        <v>20</v>
      </c>
      <c r="D165" s="34">
        <v>19</v>
      </c>
    </row>
    <row r="166" spans="1:4">
      <c r="A166" s="34">
        <v>7</v>
      </c>
      <c r="B166" s="35" t="s">
        <v>112</v>
      </c>
      <c r="C166" s="34" t="s">
        <v>1</v>
      </c>
      <c r="D166" s="34">
        <v>1</v>
      </c>
    </row>
    <row r="167" spans="1:4" ht="25.5">
      <c r="A167" s="34"/>
      <c r="B167" s="35" t="s">
        <v>113</v>
      </c>
      <c r="C167" s="34"/>
      <c r="D167" s="34">
        <v>13</v>
      </c>
    </row>
    <row r="168" spans="1:4" ht="25.5">
      <c r="A168" s="34"/>
      <c r="B168" s="35" t="s">
        <v>114</v>
      </c>
      <c r="C168" s="34"/>
      <c r="D168" s="34">
        <v>5</v>
      </c>
    </row>
    <row r="169" spans="1:4">
      <c r="A169" s="34"/>
      <c r="B169" s="35" t="s">
        <v>115</v>
      </c>
      <c r="C169" s="34"/>
      <c r="D169" s="34">
        <v>1</v>
      </c>
    </row>
    <row r="170" spans="1:4">
      <c r="A170" s="34"/>
      <c r="B170" s="35" t="s">
        <v>116</v>
      </c>
      <c r="C170" s="34"/>
      <c r="D170" s="34">
        <v>13</v>
      </c>
    </row>
    <row r="171" spans="1:4">
      <c r="A171" s="34"/>
      <c r="B171" s="35" t="s">
        <v>117</v>
      </c>
      <c r="C171" s="34"/>
      <c r="D171" s="34">
        <v>10</v>
      </c>
    </row>
    <row r="172" spans="1:4">
      <c r="A172" s="34"/>
      <c r="B172" s="35" t="s">
        <v>118</v>
      </c>
      <c r="C172" s="34"/>
      <c r="D172" s="34">
        <v>18</v>
      </c>
    </row>
    <row r="173" spans="1:4">
      <c r="A173" s="34"/>
      <c r="B173" s="35" t="s">
        <v>119</v>
      </c>
      <c r="C173" s="34"/>
      <c r="D173" s="34">
        <v>18</v>
      </c>
    </row>
    <row r="174" spans="1:4">
      <c r="A174" s="34">
        <v>8</v>
      </c>
      <c r="B174" s="35" t="s">
        <v>120</v>
      </c>
      <c r="C174" s="34" t="s">
        <v>20</v>
      </c>
      <c r="D174" s="34">
        <v>1</v>
      </c>
    </row>
    <row r="175" spans="1:4">
      <c r="A175" s="34"/>
      <c r="B175" s="35" t="s">
        <v>121</v>
      </c>
      <c r="C175" s="34"/>
      <c r="D175" s="34">
        <v>1</v>
      </c>
    </row>
    <row r="176" spans="1:4">
      <c r="A176" s="34"/>
      <c r="B176" s="35" t="s">
        <v>122</v>
      </c>
      <c r="C176" s="34"/>
      <c r="D176" s="34">
        <v>1</v>
      </c>
    </row>
    <row r="177" spans="1:4">
      <c r="A177" s="34"/>
      <c r="B177" s="35" t="s">
        <v>123</v>
      </c>
      <c r="C177" s="34"/>
      <c r="D177" s="34">
        <v>1</v>
      </c>
    </row>
    <row r="178" spans="1:4">
      <c r="A178" s="34">
        <v>9</v>
      </c>
      <c r="B178" s="35" t="s">
        <v>124</v>
      </c>
      <c r="C178" s="34" t="s">
        <v>20</v>
      </c>
      <c r="D178" s="34">
        <v>1</v>
      </c>
    </row>
    <row r="179" spans="1:4">
      <c r="A179" s="34">
        <v>10</v>
      </c>
      <c r="B179" s="35" t="s">
        <v>125</v>
      </c>
      <c r="C179" s="34" t="s">
        <v>20</v>
      </c>
      <c r="D179" s="34">
        <v>18</v>
      </c>
    </row>
    <row r="180" spans="1:4">
      <c r="A180" s="34">
        <v>11</v>
      </c>
      <c r="B180" s="35" t="s">
        <v>126</v>
      </c>
      <c r="C180" s="34" t="s">
        <v>20</v>
      </c>
      <c r="D180" s="34">
        <v>18</v>
      </c>
    </row>
    <row r="181" spans="1:4">
      <c r="A181" s="34">
        <v>12</v>
      </c>
      <c r="B181" s="35" t="s">
        <v>127</v>
      </c>
      <c r="C181" s="34" t="s">
        <v>20</v>
      </c>
      <c r="D181" s="34">
        <v>19</v>
      </c>
    </row>
    <row r="182" spans="1:4">
      <c r="A182" s="34">
        <v>13</v>
      </c>
      <c r="B182" s="35" t="s">
        <v>128</v>
      </c>
      <c r="C182" s="34" t="s">
        <v>20</v>
      </c>
      <c r="D182" s="34">
        <v>1</v>
      </c>
    </row>
    <row r="183" spans="1:4">
      <c r="A183" s="34">
        <v>14</v>
      </c>
      <c r="B183" s="35" t="s">
        <v>129</v>
      </c>
      <c r="C183" s="34" t="s">
        <v>20</v>
      </c>
      <c r="D183" s="34">
        <v>16</v>
      </c>
    </row>
    <row r="184" spans="1:4">
      <c r="A184" s="34">
        <v>15</v>
      </c>
      <c r="B184" s="35" t="s">
        <v>130</v>
      </c>
      <c r="C184" s="34" t="s">
        <v>20</v>
      </c>
      <c r="D184" s="34">
        <v>1</v>
      </c>
    </row>
    <row r="185" spans="1:4">
      <c r="A185" s="34">
        <v>16</v>
      </c>
      <c r="B185" s="35" t="s">
        <v>131</v>
      </c>
      <c r="C185" s="34" t="s">
        <v>20</v>
      </c>
      <c r="D185" s="34">
        <v>2</v>
      </c>
    </row>
    <row r="186" spans="1:4">
      <c r="A186" s="34">
        <v>17</v>
      </c>
      <c r="B186" s="35" t="s">
        <v>132</v>
      </c>
      <c r="C186" s="34" t="s">
        <v>20</v>
      </c>
      <c r="D186" s="34">
        <v>1</v>
      </c>
    </row>
  </sheetData>
  <mergeCells count="28">
    <mergeCell ref="A21:F21"/>
    <mergeCell ref="A1:F1"/>
    <mergeCell ref="A3:F3"/>
    <mergeCell ref="A4:A13"/>
    <mergeCell ref="A14:F14"/>
    <mergeCell ref="A15:A20"/>
    <mergeCell ref="A107:F107"/>
    <mergeCell ref="A22:A32"/>
    <mergeCell ref="A33:F33"/>
    <mergeCell ref="A34:A45"/>
    <mergeCell ref="A46:F46"/>
    <mergeCell ref="A47:A62"/>
    <mergeCell ref="A63:F63"/>
    <mergeCell ref="A64:A78"/>
    <mergeCell ref="A79:F79"/>
    <mergeCell ref="A80:A91"/>
    <mergeCell ref="A92:F92"/>
    <mergeCell ref="A93:A106"/>
    <mergeCell ref="A141:A151"/>
    <mergeCell ref="A152:F152"/>
    <mergeCell ref="A153:A154"/>
    <mergeCell ref="A158:D158"/>
    <mergeCell ref="A108:A116"/>
    <mergeCell ref="A117:F117"/>
    <mergeCell ref="A118:A125"/>
    <mergeCell ref="A126:F126"/>
    <mergeCell ref="A127:A139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PE01 PROPUESTA ECONOMICA </vt:lpstr>
      <vt:lpstr>Componentes</vt:lpstr>
      <vt:lpstr>'PE01 PROPUESTA ECONOMICA '!Área_de_impresión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Jaime Alberto Rico Montoya</cp:lastModifiedBy>
  <cp:lastPrinted>2014-10-03T20:58:52Z</cp:lastPrinted>
  <dcterms:created xsi:type="dcterms:W3CDTF">2012-06-03T20:03:12Z</dcterms:created>
  <dcterms:modified xsi:type="dcterms:W3CDTF">2014-12-15T22:17:20Z</dcterms:modified>
</cp:coreProperties>
</file>