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esumedellin-my.sharepoint.com/personal/jaguilard_esu_com_co/Documents/Escritorio/Doc Procesos/21. 782 de 2024 Indeportes/Adquisiciones/1. Mtto/"/>
    </mc:Choice>
  </mc:AlternateContent>
  <xr:revisionPtr revIDLastSave="6" documentId="8_{9D205897-5BFB-42E4-BCEB-CA766DDAA0A6}" xr6:coauthVersionLast="47" xr6:coauthVersionMax="47" xr10:uidLastSave="{40FD42A5-9A96-4D25-B28F-DE5A3DF828A9}"/>
  <bookViews>
    <workbookView xWindow="-120" yWindow="-120" windowWidth="20730" windowHeight="11040" activeTab="3" xr2:uid="{929D80FF-61B0-497E-9744-7651ECA3CE88}"/>
  </bookViews>
  <sheets>
    <sheet name="ENFERMERIA" sheetId="2" r:id="rId1"/>
    <sheet name="ODONTOLOGIA" sheetId="3" r:id="rId2"/>
    <sheet name="LABORATORIO CLINICO" sheetId="1" r:id="rId3"/>
    <sheet name="NUTRICION " sheetId="5" r:id="rId4"/>
    <sheet name="PSICOLOGÍA" sheetId="7" r:id="rId5"/>
    <sheet name="RESUMEN"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J34" i="1"/>
  <c r="J21" i="2"/>
  <c r="D6" i="4"/>
  <c r="D7" i="4"/>
  <c r="J11" i="2" l="1"/>
  <c r="J5" i="7"/>
  <c r="J6" i="7"/>
  <c r="J5" i="5"/>
  <c r="J6" i="5"/>
  <c r="J6" i="1"/>
  <c r="J7" i="1"/>
  <c r="J8" i="1"/>
  <c r="J9" i="1"/>
  <c r="J10" i="1"/>
  <c r="J11" i="1"/>
  <c r="J12" i="1"/>
  <c r="J13" i="1"/>
  <c r="J14" i="1"/>
  <c r="J15" i="1"/>
  <c r="J16" i="1"/>
  <c r="J17" i="1"/>
  <c r="J18" i="1"/>
  <c r="J19" i="1"/>
  <c r="J20" i="1"/>
  <c r="J21" i="1"/>
  <c r="J22" i="1"/>
  <c r="J23" i="1"/>
  <c r="J24" i="1"/>
  <c r="J25" i="1"/>
  <c r="J26" i="1"/>
  <c r="J27" i="1"/>
  <c r="J28" i="1"/>
  <c r="J29" i="1"/>
  <c r="J30" i="1"/>
  <c r="J31" i="1"/>
  <c r="J32" i="1"/>
  <c r="J5" i="1"/>
  <c r="J6" i="3"/>
  <c r="J7" i="3"/>
  <c r="J8" i="3"/>
  <c r="J9" i="3"/>
  <c r="J10" i="3"/>
  <c r="J11" i="3"/>
  <c r="J12" i="3"/>
  <c r="J13" i="3"/>
  <c r="J14" i="3"/>
  <c r="J15" i="3"/>
  <c r="J16" i="3"/>
  <c r="J5" i="3"/>
  <c r="J5" i="2"/>
  <c r="J6" i="2"/>
  <c r="J7" i="2"/>
  <c r="J8" i="2"/>
  <c r="J9" i="2"/>
  <c r="J10" i="2"/>
  <c r="J12" i="2"/>
  <c r="J13" i="2"/>
  <c r="J14" i="2"/>
  <c r="J15" i="2"/>
  <c r="J16" i="2"/>
  <c r="J17" i="2"/>
  <c r="J18" i="2"/>
  <c r="J19" i="2"/>
  <c r="J7" i="5" l="1"/>
  <c r="J22" i="2"/>
  <c r="J7" i="7"/>
  <c r="J8" i="7" s="1"/>
  <c r="J8" i="5"/>
  <c r="J9" i="5" s="1"/>
  <c r="J23" i="2" l="1"/>
  <c r="D3" i="4" s="1"/>
  <c r="J17" i="3"/>
  <c r="J18" i="3" s="1"/>
  <c r="J19" i="3" s="1"/>
  <c r="D4" i="4" s="1"/>
  <c r="J35" i="1" l="1"/>
  <c r="J36" i="1" l="1"/>
  <c r="D5" i="4" l="1"/>
  <c r="D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tc={9FB51F28-498B-4E07-9E46-CBCD1B0A1C45}</author>
  </authors>
  <commentList>
    <comment ref="C7" authorId="0" shapeId="0" xr:uid="{9FB51F28-498B-4E07-9E46-CBCD1B0A1C45}">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item se puede sacar del pedido</t>
      </text>
    </comment>
  </commentList>
</comments>
</file>

<file path=xl/sharedStrings.xml><?xml version="1.0" encoding="utf-8"?>
<sst xmlns="http://schemas.openxmlformats.org/spreadsheetml/2006/main" count="272" uniqueCount="154">
  <si>
    <t>Referencia</t>
  </si>
  <si>
    <t xml:space="preserve">Nombre </t>
  </si>
  <si>
    <t>Descripción</t>
  </si>
  <si>
    <t>AGITADOR ROTADOR DIGITAL</t>
  </si>
  <si>
    <t xml:space="preserve">AGITADOR DE TUBOS DE HEMATOLOGÍA </t>
  </si>
  <si>
    <t>BAÑO MARÍA INDULAB</t>
  </si>
  <si>
    <t>CONTADOR ELECTRÓNICO DE CÉLULAS SANGUÍNEAS</t>
  </si>
  <si>
    <t>DESIONIZADOR DE AGUA</t>
  </si>
  <si>
    <t>ESTUFA UNIVERSAL (HORNO)</t>
  </si>
  <si>
    <t>INDULAB</t>
  </si>
  <si>
    <t>LÁMPARA HEMOCLASIFICADORA PARA LECTURA DE FACTOR RH</t>
  </si>
  <si>
    <t>MICROSCOPIO DE LUZ</t>
  </si>
  <si>
    <t>NEVERA PEQUEÑA</t>
  </si>
  <si>
    <t>TERMÓMETRO DIGITAL PARA CONGELADOR</t>
  </si>
  <si>
    <t xml:space="preserve">TERMÓMETRO DIGITAL PARA REFRIGERADOR </t>
  </si>
  <si>
    <t>TERMÓMETRO DIGITAL PARA REFRIGERADOR (NEVERA LG)</t>
  </si>
  <si>
    <t xml:space="preserve">TERMOHIGRÓMETRO DIGITAL PARA TEMP. AMBIENTE </t>
  </si>
  <si>
    <t>Transferpette Electronic 20-200 ul</t>
  </si>
  <si>
    <t>Transferpette Electronic 100-1.000 ul</t>
  </si>
  <si>
    <t>Transferpette Electronic 500-5.000 ul</t>
  </si>
  <si>
    <t>ULTRACENTRÍFUGA 5415D</t>
  </si>
  <si>
    <t>EQUIPO VISUALIZADOR DE VENAS</t>
  </si>
  <si>
    <t>AUTOCLAVE AUTOMÁTICO</t>
  </si>
  <si>
    <t>Recipiente de presión metálico de paredes gruesas con un cierre hermético que permite trabajar a alta presión para realizar una esterilización con vapor de agua a fin de desinfectar el instrumental</t>
  </si>
  <si>
    <t>UNIDAD ODONTOLOGICA</t>
  </si>
  <si>
    <t>TERMO SELLADORA</t>
  </si>
  <si>
    <t>MAQUINA DE VACIO</t>
  </si>
  <si>
    <t>Marca Schulz</t>
  </si>
  <si>
    <t>COMPRESOR</t>
  </si>
  <si>
    <t>Marca Coltene, Modelo Biosonic UC50DB</t>
  </si>
  <si>
    <t>LAVADORA DE INSTRUMENTAL BIOSONIC</t>
  </si>
  <si>
    <t>TERMO HIGRÓMETRO DIGITAL</t>
  </si>
  <si>
    <t>Marca NSK, modelo Estandar</t>
  </si>
  <si>
    <t>KIT PIEZAS DE MANO (ALTA, BAJA, CONTRAANGULO, MICROMOTOR)</t>
  </si>
  <si>
    <t>Marca dental X Ray , Modelo Automat 3000</t>
  </si>
  <si>
    <t>EQUIPO DE RAYOS X PERIAPICAL DE PARED</t>
  </si>
  <si>
    <t>Marca Dental X Ray, Modelo Milenium SAAB</t>
  </si>
  <si>
    <t>LAMPARA DE FOTOCURADO INALÁMBRICA</t>
  </si>
  <si>
    <t>Marca Dentsplay, modelo Bob-Cat pro</t>
  </si>
  <si>
    <t>CAVITRÓN ULTRASÓNICO</t>
  </si>
  <si>
    <t>FONENDOSCOPIO</t>
  </si>
  <si>
    <t>CAMILLA DE TRANSPORTE</t>
  </si>
  <si>
    <t>LAMPARA LUZ LED</t>
  </si>
  <si>
    <t xml:space="preserve">PULSOXIMETRO </t>
  </si>
  <si>
    <t>TERMOMETRO DIGITAL</t>
  </si>
  <si>
    <t>TENSIOMETRO PORTATIL</t>
  </si>
  <si>
    <t>TENSIÓMETRO CON RODACHINES</t>
  </si>
  <si>
    <t xml:space="preserve">Camilla C-375 Tilt Test </t>
  </si>
  <si>
    <t>TENSIÓMETRO DE PARED BIG BEN</t>
  </si>
  <si>
    <t>Ítem</t>
  </si>
  <si>
    <t>Imagen</t>
  </si>
  <si>
    <t>MARCA: LW  SCIENTIFIC
MODELO: RTL-BLVD-24T1</t>
  </si>
  <si>
    <t>Mantenimiento</t>
  </si>
  <si>
    <t>MARCA: LW  SCIENTIFIC
MODELO: SM-100</t>
  </si>
  <si>
    <t>MARCA: INDULAB
MODELO:  A-P</t>
  </si>
  <si>
    <t>MARCA: EPPENDORF
MODELO:  5804</t>
  </si>
  <si>
    <t>CENTRÍFUGA  GRANDE</t>
  </si>
  <si>
    <t>MARCA: KRAMER
MODELO: IMP001</t>
  </si>
  <si>
    <t>MARCA: LW  SCIENTIFIC
MODELO: CTL-DIFD-08KP</t>
  </si>
  <si>
    <t>MARCA: HUMAN
MODELO: HUMAPURE</t>
  </si>
  <si>
    <t>MARCA: MEMMERT
MODELO: UM 200</t>
  </si>
  <si>
    <t>MARCA: HEWLETT PACKARD
MODELO: Laser Jet Pro M402n</t>
  </si>
  <si>
    <t>IMPRESORA LÁSER PARA
EQUIPO DE HEMATOLOGÍA
(SYSMEX XN-550)</t>
  </si>
  <si>
    <t>MARCA: CLAY ADAMS
MODELO: AUTOCRIT ULTRA 3 (Para 24 Hematocritos Manuales)</t>
  </si>
  <si>
    <t xml:space="preserve"> MICROCENTRÍFUGA PARA HCTOS 
 MANUALES</t>
  </si>
  <si>
    <t>MARCA: CARL ZEISS
MODELO: PRIMO STAR</t>
  </si>
  <si>
    <t>MARCA: LG (12 pies/333 LTS)
MODELO: GT32WPP (SMART INVERTER)</t>
  </si>
  <si>
    <t>MARCA: EXTECH
MODELO: ADVANTAGE/
REF 401014</t>
  </si>
  <si>
    <t>MARCA: EXTECH   
MODELO: ADVANTAGE/
REF 445815
(CÓDIGO 12131-7)</t>
  </si>
  <si>
    <t>Transferpette "S"  (Canal Individual) 
Pipeta Manual de Volumen fijo
de 1.000 ul</t>
  </si>
  <si>
    <t>Marca Lexus , Modelo Evolution LX</t>
  </si>
  <si>
    <t>Esta unidad odontológica está compuesta principalmente por: sillón odontológico, escupidera, luz, bandeja de instrumental, modulo para piezas de alta y baja velocidad. Se utiliza para la atención del paciente</t>
  </si>
  <si>
    <t xml:space="preserve">Marca Dental X Ray , Modelo New Seal </t>
  </si>
  <si>
    <t>Máquina que se inserta en la línea de embalaje para sellar las bolsas para esterilizar instrumental, con el objetivo de conservar las propiedades del instrumental en su almacenamiento. Mediante presión y/o calor la máquina sella las bolsas</t>
  </si>
  <si>
    <t>PlastVac P7 , Bioart</t>
  </si>
  <si>
    <t xml:space="preserve">Máquina de acero inoxidable recubierta para mayor estética y fácil limpieza, su resistencia es en cerámica, liviana y de fácil manipulación, con soporte de modelos plano y taza, accionamiento de vacío automático, indicada para realizar placas para deportistas </t>
  </si>
  <si>
    <t>Tiene la función de producir aire comprimido que almacena en un tanque a alta presión para que este pueda ser utilizado en cualquier momento. Este aire, se lleva posteriormente a los equipos dentales mediante tubos destinados a este fin</t>
  </si>
  <si>
    <t>Sistema de limpieza con ultrasonido consistente en tres unidades de limpieza de diferente tamaño, una gama completa de soluciones limpiadoras y accesorios para ofrecerle la flexibilidad necesaria para la limpieza y la desinfección del instrumental, y de otros elementos</t>
  </si>
  <si>
    <t>Equipo utilizado para medir la temperatura y humedad relativa en el consultorio odontológico</t>
  </si>
  <si>
    <r>
      <rPr>
        <b/>
        <sz val="11"/>
        <color theme="1"/>
        <rFont val="Calibri"/>
        <family val="2"/>
        <scheme val="minor"/>
      </rPr>
      <t>Pieza de mano de alta velocidad:</t>
    </r>
    <r>
      <rPr>
        <sz val="11"/>
        <color theme="1"/>
        <rFont val="Calibri"/>
        <family val="2"/>
        <scheme val="minor"/>
      </rPr>
      <t xml:space="preserve"> Trabaja a una velocidad de 100000 a 450000 revoluciones por minuto, requiere de agua para realizar su función, causa menor esfuerzo y fatiga al operador. Se usa principalmente para desgaste de dientes, hueso y eliminación de tejido cariado y material dental del paciente.
</t>
    </r>
  </si>
  <si>
    <t>El equipo consiste en un tubo de rayos X suspendido sobre una pared. Se utiliza la radiografía periapical siendo una de las técnicas exploratorias consistente en la colocación (dentro de la boca) de placas radiográficas que son impresionadas, desde el exterior, por un aparato de rayos X</t>
  </si>
  <si>
    <t>Instrumento utilizado en el consultorio para endurecer (polimerizar) los materiales dentales restauradores</t>
  </si>
  <si>
    <t>Aparato ultrasónico con potencia única para una limpieza eficiente en la terapia de raspado, con un sistema de limpieza dental a base de ultrasonido que ayuda con la eliminación de la suciedad que rodea las piezas dentales</t>
  </si>
  <si>
    <t>EQUIPO DE ORGANOS PORTATIL
(Marca: WelchAllyn 
Referencia:98602 Diagnostic SET - 2,5/-EXPORT)</t>
  </si>
  <si>
    <t>Estado de funcionamiento,  pruebas de operación, limpieza, ajuste y cambio de repuestos:
1. Inspección externa del dsipositivo.
2. Verificar condición de las baterías.
3. Revisión y remoción del cabezal.
4. Revisión eléctrica.
5. Limpieza general del equipo.
6.  Realización de prueba final de funcionamiento.
REPOSICIÓN DE LAS BATERÍAS.</t>
  </si>
  <si>
    <t>EQUIPO DE ORGANOS DE PARED
(Marca:Rieste 
Referencia:ri-former</t>
  </si>
  <si>
    <t>Estado de funcionamiento, revisión de carga, pruebas de operación, limpieza, ajuste y cambio de repuestos:
1. Inspección externa del dispositivo.
2. Desarme  y limpieza de la  superficie interna de la unidad de diagnóstico.
3. Comprobación de la Integridad mecánica del swich on -off, de los conectores y tarjeta electónica.
4. Revisión eléctrica y electronica.
5. Revisión bombillo oftalmoscopio y otoscopio.
6. Revisión integridad del cableado, del sistema óptico y lentes.
7. Limpieza general del equipo.
8. Realización de prueba final de funcionamiento.
REPOSICIÓN DEL CABLEADO.</t>
  </si>
  <si>
    <t>Estado de funcionamiento,  prueba de operación, limpieza:
1. Inspección externa del dispositivo
2. Condiciones físicas del arco metálico, tubos auditivos, muelle, manguera, campana, membrana y olivas.
3. Integridad mecánica de los interruptores, controles, conectores, botones y medidores.
4. Limpieza general del equipo.
5. Pruebas de funcionamiento.
REPOSICIÓN DE OLIVAS.</t>
  </si>
  <si>
    <t xml:space="preserve">Estado de funcionamiento, revisión de carga, pruebas de operación, limpieza, ajuste y cambio de repuestos:
1. Inspección externa del dispositivo.						
2. Condiciones físicas de la colchoneta, las barandas laterales, el freno de las ruedas , sección articulación de la cabeza.						
3. Integridad mecánica del freno de las ruedas.						
4. Limpieza general del equipo.						
5. Prueba de funcionamiento.		</t>
  </si>
  <si>
    <t>Estado de funcionamiento,  pruebas de operación, limpieza, ajuste:
1. Inspección externa del dispositivo.
2. Desarme del equipo y revisión interna. cables, enchufe.
3.Verificar integridad mecánica del cuello metálico y enchufe.
4. Revisión eléctrica de dispositivo.
5. Revisión del bombillo.
6. Limpieza general del equipo.
7. Prueba de encendido y  funcionamiento con simulador de paciente.
8, REPOSICIÓN DE BOMBILLO Y CUELLO METÁLICO</t>
  </si>
  <si>
    <t>Estado de funcionamiento, revisión de monitor, pruebas de operación, limpieza, ajuste.
1. Inspección externa del dispositivo.
2. Revisión de pantalla, teclado e impresora.
3. Condiciones físicas de los electrodos y cables de electrodos.
4. Integridad del monitor del paciente, cables de derivación, conectores de los electrodos, uniones, botones y pantalla.
5. Revisión eléctrica y electrónica.
6. Verifiación de estanadrización, la señal y de la calidad del trazado.
7. Limpieza general del equipo.
8. Pruebas de funcionamiento.</t>
  </si>
  <si>
    <t>Estado de funcionamiento,  pruebas de operación, limpieza, ajuste.
1.Inspección externa del dispositivo.
2. Limpieza general.
3. Revisión de funcionamiento del sensor óptico
4. Revisión de la batería.
5. Chequeo del sistema general.
6. Revisión de pantalla y sistema de alarma.
7. Prueba de encendido y  funcionamiento.
8. REPOSICIÓN DE BATERÍAS</t>
  </si>
  <si>
    <t>Estado de funcionamiento,  pruebas de operación, limpieza y  ajuste.
1. Inspección externa del dispositivo.
2. Revisión del sistema interno del equipo, bombillo y batería.
3. Revición de exactitud y precisión.
4. Revisión del sistema electrónico.
5.  Limpieza general del equipo.
6. Prueba de encendido y  funcionamiento.
7. REPOSICIÓN DE BOMBILLO Y BATERÍAS</t>
  </si>
  <si>
    <t>Estado de funcionamiento, pruebas de operación, limpieza y ajuste.
1. Inspección externa del dispositivo.
2. Revisión del manómetro, tornillo, manguito,aguja.
3. Evaluar fisuras o  fugas  de aire en la pera.
4. Evaluar inegridad de las conexiones de la pera con las válvula, integridad de  las mangueras y del diafragma.
5. Limpieza general del equipo.
6.  Prueba de funcionamiento.
7. REPOSICIÖN DE PERA Y/O MANGUITO</t>
  </si>
  <si>
    <t>Estado de funcionamiento, pruebas de operación y ajuste.
1. Inspección externa del dispositivo.
2. Revisión del manómetro, tornillo, manguito,aguja.
3. Evaluar fisuras o  fugas  de aire en la pera.
4.Evaluar inegridad de las conexiones de la pera con las válvula, integridad de  las mangueras y del diafragma.
5. Lmpieza general del equipo.
6. Evaluar integrida , grietas y deterioro del tubo  en espiral extendible. 
7. Prueba de integridad,  rodamiento y limpieza de las rodachinas.
8. Prueba de funcionamiento.
9. REPOSICIÖN DE PERA, TUBO EN ESPIRAL Y MANGUITO</t>
  </si>
  <si>
    <t>TENSIÓMETRO DIGITAL PEDESTAL  Welch Allyn ProBP 2400.</t>
  </si>
  <si>
    <t>Estado de funcionamiento, pruebas de operación y ajuste.
1. Inspección externa del dispositivo.
2. Revisión del manómetro, tornillo, manguito,aguja.
3. Evaluar fisuras o  fugas  de aire en la pera.
4.Evaluar inegridad de las conexiones de la pera con las válvula, integridad de  las mangueras y del diafragma.
5.Verificar fuente de alimentación electrica.
6.Revisión de pantalla y botones de encendido y medición de la presión arterial y frecuencia cardíaca.
7. Lmpieza general del equipo.
8. Evaluar integrida , grietas y deterioro del tubo  en espiral extendible. 
9. Prueba de integridad,  rodamiento y limpieza de las rodachinas.
10. Prueba de funcionamiento.
11. RERPOSICIÓN DE PERA Y/O MANGUITO</t>
  </si>
  <si>
    <t>Estado de funcionamiento, pruebas de operación y ajuste.
1. Inspección externa del dispositivo.
2. Verificar posiciones en trendelenburg y trendelenburg inverso y regreso a posición horizontal.
3. Condiciones físicas de la colchoneta, las barandas laterales, el freno de las ruedas.
4. Integridad mecánica del freno de las ruedas.
5 .Revisión piecero o apoyo para pies y de bandas sujetadoras.
6. Revisión del control electrico y  pantalla de visulaización de grados. 
7. revisión del pedal de emergencia.
8.Revisión interruptor de encendido.
9. Revisión caja de circuitos.
10. Limpieza general del equipo.
11. Prueba de funcionamiento.</t>
  </si>
  <si>
    <t>Estado de funcionamiento,  pruebas de operación y  ajuste
1. Inspección externa del dispositivo.
2. Revisión del manómetro, tornillo, manguito,aguja.
3. Evaluar fisuras o  fugas  de aire en la pera.
4.Evaluar inegridad de las conexiones de la pera con las válvula, integridad de  las mangueras y del diafragma.
5. Lmpieza general del equipo.
6. Evaluar integrida , grietas y deterioro del tubo  en espiral extendible. 
7.Prueba de funcionamiento.
8. REPOSICIÖN DE PERA, TUBO EN ESPIRAL Y MANGUITO</t>
  </si>
  <si>
    <t>TERMOHIGRÓMETRO
(DATALOGGER)</t>
  </si>
  <si>
    <t>Estado de funcionamiento,  pruebas de operación y  ajuste:
1. Inspección externa del dispositivo.
2. Revisión de La batería.
3. Evaluar escla de medición del aire y de la temperatura.
4. Revisión de botones y display.
5. Lmpieza general del equipo.
6.Prueba de funcionamiento.
REPOSICIÖN DE BATERÍAS.</t>
  </si>
  <si>
    <t>Valor unitario</t>
  </si>
  <si>
    <t>Valor total</t>
  </si>
  <si>
    <t xml:space="preserve">TOTAL </t>
  </si>
  <si>
    <t>SUBTOTAL</t>
  </si>
  <si>
    <t>Servicio o Producto</t>
  </si>
  <si>
    <t>Objeto: Prestar el servicio de mantenimiento preventivo y correctivo de los equipos tecnológicos de las diferentes áreas de la Oficina de Medicina Deportiva del Instituto Departamental de Deportes de Antioquia –INDEPORTES.</t>
  </si>
  <si>
    <r>
      <rPr>
        <b/>
        <sz val="11"/>
        <color theme="1"/>
        <rFont val="Calibri"/>
        <family val="2"/>
        <scheme val="minor"/>
      </rPr>
      <t>La pieza de baja velocidad:</t>
    </r>
    <r>
      <rPr>
        <sz val="11"/>
        <color theme="1"/>
        <rFont val="Calibri"/>
        <family val="2"/>
        <scheme val="minor"/>
      </rPr>
      <t xml:space="preserve"> Micro motor, trabaja a una velocidad de 25000 revoluciones      por minuto. Puede o no trabajar con agua y a comparación de la pieza de mano de alta velocidad, ésta se utiliza especialmente para pulido o acciones con manipulación lenta</t>
    </r>
  </si>
  <si>
    <t>Necesidad de Mantenimiento</t>
  </si>
  <si>
    <t>Equipo para diagnóstico de órganos de los sentidos ref: 97200-cl Welch Allyn.
Para exámenes de oído y ojo para cualquier entorno médico de atención primaria y especialistas.
Incluye estuche rígido y accesorios.
El acabado estriado, suave y no abrasivo asegura una sujeción antideslizante.
Construcción de aleación de bronce cromado para durabilidad y vida útil confiable. 
Baterías alcalinas.</t>
  </si>
  <si>
    <t>CARACTERÍSTICAS
•	Escala de gran tamaño con Ø 147 mm (5,8 pulgadas) y excelente contraste para la mejor lectura de la escala.
•	Compartimento amplio en el lado trasero para tubos y brazalete.
•	Tubo en espiral extensible hasta 3 m (118,1 pulgadas).
•	Válvula de purga sin desgaste y ajuste fino.
•	Membrana endurecida especial de cobre-berilio de larga duración y que soporta presiones de hasta un máximo de 600 mmHg.
•	Microfiltros que protegen la válvula de purga y el sistema de medición.
•	No requiere fijación del punto cero.
•	Tolerancia de errores máxima de +/- 2mmHg.
•	Validado por BHS (Sociedad Británica de Hipertensión). Visitar http://www.bhsoc.org/bp-monitors/bp-monitors/
ESPECIFICACIONES TÉCNICAS
•	Se puede girar horizontalmente a ambos lados hasta 65°.
•	Soporte firme de fibra de vidrio para garantizar mayor firmeza (comparable al acero).
•	Fácil transformación a la versión de barra.</t>
  </si>
  <si>
    <t>SINGLE CHANNEL / 705326</t>
  </si>
  <si>
    <t>TRANSFERPETTE  ELECTRONIC
MARCA BRAND</t>
  </si>
  <si>
    <t>BATERÍA DE REPUESTO para
Transferpette Electronic 100-1.000 ul</t>
  </si>
  <si>
    <t>SINGLE CHANNEL / 705327</t>
  </si>
  <si>
    <t>BATERÍA DE REPUESTO para
Transferpette Electronic 500-5.000 ul</t>
  </si>
  <si>
    <t>CONTADOR ELECTRÓNICO DE CÉLULAS SANGUÍNEAS KRAMER</t>
  </si>
  <si>
    <t>CONTADOR ELECTRÓNICO DE CÉLULAS SANGUÍNEAS LW</t>
  </si>
  <si>
    <t>MICROCENTRÍFUGA PARA HCTOS MANUALES</t>
  </si>
  <si>
    <t>MARCA:  VEINCAS MODELO:  AV 300</t>
  </si>
  <si>
    <t>Valor unitario
Mantenimiento</t>
  </si>
  <si>
    <t>Valor total
Mantenimientos</t>
  </si>
  <si>
    <t>IVA (19%)</t>
  </si>
  <si>
    <t>ENFERMERÍA</t>
  </si>
  <si>
    <t>ODONTOLOGÍA</t>
  </si>
  <si>
    <t>LABORATORIO CLÍNICO</t>
  </si>
  <si>
    <t>TOTAL MANTENIMIENTOS</t>
  </si>
  <si>
    <t>TOTAL</t>
  </si>
  <si>
    <t>Marca FIAD, Modelo de Pared</t>
  </si>
  <si>
    <t>Cantidad de Equipos</t>
  </si>
  <si>
    <t>Cantidad de Rondas de Mantenimientos</t>
  </si>
  <si>
    <t xml:space="preserve">NUTRICION </t>
  </si>
  <si>
    <t>MEDIDOR DE PLIEGUES CUTANEOS (PLACAS 13844 Y 13843)</t>
  </si>
  <si>
    <t xml:space="preserve">MEDIDOR DE PLIEGUES CUTANEOS, MARCA: HARPENDEN SKINFOLD CALIPER, CON SENSIBILIDAD DE 1 MILIMETRO  </t>
  </si>
  <si>
    <t>Estado de funcionamiento,  pruebas de operación, limpieza, ajuste y cambio de repuestos:
1. Inspección inicial y de funcionamiento.
2. Revision sistema de deslizamiento 
3. Revisión de tornillos de seguridad y ajuste
4. Revisión de numeración
5. Limpieza general del equipo.
6.  Prueba funcional.</t>
  </si>
  <si>
    <t>BALANZA DIGITAL DE PISO (PLACAS 004581 Y 011977)</t>
  </si>
  <si>
    <t>balanza digital de piso con capacidad maxima de 150kg y 100 gramos de sensibilidad,  MARCA:TANITA: MODELO HD-313</t>
  </si>
  <si>
    <t xml:space="preserve">Estado de funcionamiento, revisión de carga, pruebas de operación, limpieza, ajuste y cambio de repuestos:
1. Inspección inicial y funcionamiento
2. Revisión y limpieza de display
3. Revision de celdas de carga 
4. Revisión de tarjeta electronica.
5. Revisión y limpieza de bateria
6. Revisión y limpieza de base 
7. Verificación de calibración y ajuste a cero.
8. Limpieza general                                                                                                             9. Prueba final 
</t>
  </si>
  <si>
    <t>NUTRICIÓN</t>
  </si>
  <si>
    <t>Mantenimiento
Correctivo</t>
  </si>
  <si>
    <t>MARCA: BRAND 
MODELO: 100-1.000 ul</t>
  </si>
  <si>
    <t>MARCA: BRAND 
MODELO: 500-5.000 ul</t>
  </si>
  <si>
    <t>MARCA: BRAND 
MODELO: 500-5.000 ul
SN: 17H86367</t>
  </si>
  <si>
    <t>MARCA: BRAND 
MODELO: TRANSFERPETTE "S"
Volumen fijo de 1.000 ul</t>
  </si>
  <si>
    <t>MARCA: EPPENDORF 
MODELO: 5415D</t>
  </si>
  <si>
    <t>MARCA: BRAND 
MODELO: 20-200 ul</t>
  </si>
  <si>
    <t>Equipo Biofeedback</t>
  </si>
  <si>
    <t>Marca: Verim
Mind Reflection</t>
  </si>
  <si>
    <t>Los equipos no encienden.
Revisión y reparación de Plug de Conexión
Revisión y reparación de MainBoard</t>
  </si>
  <si>
    <t>PSICOLOGÍA</t>
  </si>
  <si>
    <t>ELECTROCARDIOGRAFO
PORTÁTIL</t>
  </si>
  <si>
    <t>incluye impresora</t>
  </si>
  <si>
    <t>ELECTROCARDIOGRAFO
EDAN</t>
  </si>
  <si>
    <t>DEA DESFIBRILADOR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</si>
</sst>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0" fillId="3" borderId="2" xfId="0" applyFill="1" applyBorder="1" applyAlignment="1">
      <alignment vertical="top"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3" borderId="2" xfId="0" applyFill="1" applyBorder="1" applyAlignment="1">
      <alignment vertical="center" wrapText="1"/>
    </xf>
    <xf numFmtId="0" fontId="0" fillId="3" borderId="2" xfId="0" applyFill="1" applyBorder="1" applyAlignment="1">
      <alignment wrapText="1"/>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right" wrapText="1"/>
    </xf>
    <xf numFmtId="0" fontId="0" fillId="0" borderId="4" xfId="0" applyBorder="1" applyAlignment="1">
      <alignment horizontal="right"/>
    </xf>
    <xf numFmtId="0" fontId="0" fillId="0" borderId="0" xfId="0" applyAlignment="1">
      <alignment horizontal="center" vertical="center"/>
    </xf>
    <xf numFmtId="0" fontId="0" fillId="3" borderId="2" xfId="0" applyFill="1" applyBorder="1" applyAlignment="1">
      <alignment horizontal="left" vertical="center" wrapText="1"/>
    </xf>
    <xf numFmtId="0" fontId="0" fillId="3" borderId="2" xfId="0" applyFill="1" applyBorder="1"/>
    <xf numFmtId="0" fontId="0" fillId="3" borderId="2" xfId="0" applyFill="1" applyBorder="1" applyAlignment="1">
      <alignment horizontal="left" vertical="top" wrapText="1"/>
    </xf>
    <xf numFmtId="0" fontId="0" fillId="0" borderId="2" xfId="0" applyBorder="1"/>
    <xf numFmtId="0" fontId="2" fillId="2" borderId="1" xfId="0" applyFont="1" applyFill="1" applyBorder="1" applyAlignment="1">
      <alignment horizontal="center" vertical="center" wrapText="1"/>
    </xf>
    <xf numFmtId="0" fontId="0" fillId="0" borderId="0" xfId="0" applyAlignment="1">
      <alignment vertical="center"/>
    </xf>
    <xf numFmtId="0" fontId="0" fillId="3" borderId="1" xfId="0" applyFill="1" applyBorder="1" applyAlignment="1">
      <alignment horizontal="center" vertical="center"/>
    </xf>
    <xf numFmtId="0" fontId="0" fillId="3" borderId="2" xfId="0" applyFill="1" applyBorder="1" applyAlignment="1">
      <alignment vertical="center"/>
    </xf>
    <xf numFmtId="0" fontId="0" fillId="0" borderId="2" xfId="0" applyBorder="1" applyAlignment="1">
      <alignment horizontal="left" vertical="center"/>
    </xf>
    <xf numFmtId="0" fontId="0" fillId="0" borderId="2" xfId="0" applyBorder="1" applyAlignment="1">
      <alignment vertical="center"/>
    </xf>
    <xf numFmtId="0" fontId="0" fillId="0" borderId="4" xfId="0" applyBorder="1" applyAlignment="1">
      <alignment horizontal="center" vertical="center"/>
    </xf>
    <xf numFmtId="0" fontId="0" fillId="0" borderId="0" xfId="0" applyAlignment="1">
      <alignment vertical="center" wrapText="1"/>
    </xf>
    <xf numFmtId="0" fontId="0" fillId="0" borderId="1" xfId="0" applyBorder="1"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164" fontId="0" fillId="3" borderId="2" xfId="1" applyNumberFormat="1" applyFont="1" applyFill="1" applyBorder="1" applyAlignment="1">
      <alignment horizontal="right" vertical="center"/>
    </xf>
    <xf numFmtId="164" fontId="0" fillId="0" borderId="2" xfId="0" applyNumberFormat="1" applyBorder="1" applyAlignment="1">
      <alignment horizontal="right" vertical="center"/>
    </xf>
    <xf numFmtId="0" fontId="0" fillId="0" borderId="1"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1" xfId="0" applyBorder="1"/>
    <xf numFmtId="0" fontId="0" fillId="0" borderId="3" xfId="0" applyBorder="1"/>
    <xf numFmtId="0" fontId="0" fillId="0" borderId="4" xfId="0" applyBorder="1"/>
    <xf numFmtId="164" fontId="2" fillId="4" borderId="2" xfId="1" applyNumberFormat="1" applyFont="1" applyFill="1" applyBorder="1" applyAlignment="1">
      <alignment vertical="center"/>
    </xf>
    <xf numFmtId="0" fontId="2" fillId="5" borderId="2" xfId="0" applyFont="1" applyFill="1" applyBorder="1"/>
    <xf numFmtId="164" fontId="0" fillId="3" borderId="2" xfId="0" applyNumberFormat="1" applyFill="1" applyBorder="1" applyAlignment="1">
      <alignment horizontal="right" vertical="center"/>
    </xf>
    <xf numFmtId="164" fontId="2" fillId="4" borderId="2" xfId="1" applyNumberFormat="1" applyFont="1" applyFill="1" applyBorder="1" applyAlignment="1">
      <alignment horizontal="right" vertical="center"/>
    </xf>
    <xf numFmtId="164" fontId="0" fillId="0" borderId="2" xfId="1" applyNumberFormat="1" applyFont="1" applyFill="1" applyBorder="1" applyAlignment="1">
      <alignment horizontal="right" vertical="center"/>
    </xf>
    <xf numFmtId="164" fontId="2" fillId="5" borderId="2" xfId="0" applyNumberFormat="1" applyFont="1" applyFill="1" applyBorder="1"/>
    <xf numFmtId="164" fontId="0" fillId="0" borderId="2" xfId="0" applyNumberFormat="1" applyBorder="1" applyAlignment="1">
      <alignment horizontal="right"/>
    </xf>
    <xf numFmtId="164" fontId="2" fillId="5" borderId="2" xfId="0" applyNumberFormat="1" applyFont="1" applyFill="1" applyBorder="1" applyAlignment="1">
      <alignment horizontal="right"/>
    </xf>
    <xf numFmtId="0" fontId="0" fillId="0" borderId="3" xfId="0" applyBorder="1" applyAlignment="1">
      <alignment horizontal="right" wrapText="1"/>
    </xf>
    <xf numFmtId="0" fontId="0" fillId="0" borderId="3" xfId="0" applyBorder="1" applyAlignment="1">
      <alignment horizontal="right"/>
    </xf>
    <xf numFmtId="0" fontId="0" fillId="3" borderId="6" xfId="0"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xf>
    <xf numFmtId="0" fontId="0" fillId="0" borderId="4" xfId="0" applyBorder="1" applyAlignment="1">
      <alignment horizontal="center" wrapText="1"/>
    </xf>
    <xf numFmtId="0" fontId="0" fillId="0" borderId="2" xfId="0" applyBorder="1" applyAlignment="1">
      <alignment horizontal="center" vertical="center" wrapText="1"/>
    </xf>
    <xf numFmtId="0" fontId="0" fillId="0" borderId="2" xfId="0" applyBorder="1" applyAlignment="1">
      <alignment wrapText="1"/>
    </xf>
    <xf numFmtId="0" fontId="0" fillId="0" borderId="6" xfId="0" applyBorder="1" applyAlignment="1">
      <alignment horizontal="center" vertical="center" wrapText="1"/>
    </xf>
    <xf numFmtId="0" fontId="2" fillId="4" borderId="1" xfId="0" applyFont="1" applyFill="1" applyBorder="1" applyAlignment="1">
      <alignment horizontal="center" wrapText="1"/>
    </xf>
    <xf numFmtId="0" fontId="2" fillId="4" borderId="4" xfId="0" applyFont="1" applyFill="1" applyBorder="1" applyAlignment="1">
      <alignment horizontal="center" wrapText="1"/>
    </xf>
    <xf numFmtId="0" fontId="2" fillId="4" borderId="1" xfId="0" applyFont="1" applyFill="1" applyBorder="1" applyAlignment="1">
      <alignment horizontal="center"/>
    </xf>
    <xf numFmtId="0" fontId="2" fillId="4" borderId="4" xfId="0" applyFont="1" applyFill="1" applyBorder="1" applyAlignment="1">
      <alignment horizontal="center"/>
    </xf>
    <xf numFmtId="0" fontId="2" fillId="0" borderId="2" xfId="0" applyFont="1" applyBorder="1" applyAlignment="1">
      <alignment horizontal="center"/>
    </xf>
    <xf numFmtId="0" fontId="0" fillId="0" borderId="2" xfId="0" applyBorder="1" applyAlignment="1">
      <alignment horizontal="left" wrapText="1"/>
    </xf>
    <xf numFmtId="0" fontId="2" fillId="4" borderId="2" xfId="0" applyFont="1" applyFill="1" applyBorder="1" applyAlignment="1">
      <alignment horizontal="center" wrapText="1"/>
    </xf>
    <xf numFmtId="0" fontId="2" fillId="4" borderId="2" xfId="0" applyFont="1" applyFill="1" applyBorder="1" applyAlignment="1">
      <alignment horizontal="center"/>
    </xf>
    <xf numFmtId="0" fontId="2" fillId="5" borderId="2" xfId="0" applyFont="1" applyFill="1" applyBorder="1" applyAlignment="1">
      <alignment horizontal="center"/>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wrapText="1"/>
    </xf>
    <xf numFmtId="0" fontId="0" fillId="0" borderId="4" xfId="0" applyFill="1" applyBorder="1" applyAlignment="1">
      <alignment horizontal="center" vertical="center" wrapText="1"/>
    </xf>
    <xf numFmtId="0" fontId="0" fillId="0" borderId="0" xfId="0" applyFill="1"/>
    <xf numFmtId="0" fontId="0" fillId="0" borderId="7" xfId="0" applyFill="1" applyBorder="1" applyAlignment="1">
      <alignment horizontal="center" vertical="center"/>
    </xf>
    <xf numFmtId="164" fontId="0" fillId="0" borderId="4" xfId="1" applyNumberFormat="1" applyFont="1" applyFill="1" applyBorder="1" applyAlignment="1">
      <alignment horizontal="right" vertical="center"/>
    </xf>
    <xf numFmtId="164" fontId="0" fillId="0" borderId="2" xfId="0" applyNumberFormat="1" applyFill="1" applyBorder="1" applyAlignment="1">
      <alignment horizontal="right" vertical="center"/>
    </xf>
    <xf numFmtId="0" fontId="0" fillId="0" borderId="2" xfId="0" applyFill="1" applyBorder="1"/>
    <xf numFmtId="0" fontId="0" fillId="0" borderId="2" xfId="0"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24.jpeg"/><Relationship Id="rId3" Type="http://schemas.openxmlformats.org/officeDocument/2006/relationships/image" Target="../media/image19.jpeg"/><Relationship Id="rId7" Type="http://schemas.openxmlformats.org/officeDocument/2006/relationships/image" Target="../media/image23.jpeg"/><Relationship Id="rId12" Type="http://schemas.openxmlformats.org/officeDocument/2006/relationships/image" Target="../media/image28.png"/><Relationship Id="rId2" Type="http://schemas.openxmlformats.org/officeDocument/2006/relationships/image" Target="../media/image18.jpeg"/><Relationship Id="rId1" Type="http://schemas.openxmlformats.org/officeDocument/2006/relationships/image" Target="../media/image17.jpeg"/><Relationship Id="rId6" Type="http://schemas.openxmlformats.org/officeDocument/2006/relationships/image" Target="../media/image22.jpeg"/><Relationship Id="rId11" Type="http://schemas.openxmlformats.org/officeDocument/2006/relationships/image" Target="../media/image27.jpeg"/><Relationship Id="rId5" Type="http://schemas.openxmlformats.org/officeDocument/2006/relationships/image" Target="../media/image21.jpeg"/><Relationship Id="rId10" Type="http://schemas.openxmlformats.org/officeDocument/2006/relationships/image" Target="../media/image26.jpeg"/><Relationship Id="rId4" Type="http://schemas.openxmlformats.org/officeDocument/2006/relationships/image" Target="../media/image20.jpeg"/><Relationship Id="rId9" Type="http://schemas.openxmlformats.org/officeDocument/2006/relationships/image" Target="../media/image25.jpeg"/></Relationships>
</file>

<file path=xl/drawings/_rels/drawing3.xml.rels><?xml version="1.0" encoding="UTF-8" standalone="yes"?>
<Relationships xmlns="http://schemas.openxmlformats.org/package/2006/relationships"><Relationship Id="rId8" Type="http://schemas.microsoft.com/office/2007/relationships/hdphoto" Target="../media/hdphoto1.wdp"/><Relationship Id="rId13" Type="http://schemas.openxmlformats.org/officeDocument/2006/relationships/image" Target="../media/image40.jpeg"/><Relationship Id="rId18" Type="http://schemas.openxmlformats.org/officeDocument/2006/relationships/image" Target="../media/image45.jpeg"/><Relationship Id="rId26" Type="http://schemas.openxmlformats.org/officeDocument/2006/relationships/image" Target="../media/image53.jpeg"/><Relationship Id="rId3" Type="http://schemas.openxmlformats.org/officeDocument/2006/relationships/image" Target="../media/image31.jpeg"/><Relationship Id="rId21" Type="http://schemas.openxmlformats.org/officeDocument/2006/relationships/image" Target="../media/image48.jpeg"/><Relationship Id="rId7" Type="http://schemas.openxmlformats.org/officeDocument/2006/relationships/image" Target="../media/image35.png"/><Relationship Id="rId12" Type="http://schemas.openxmlformats.org/officeDocument/2006/relationships/image" Target="../media/image39.jpeg"/><Relationship Id="rId17" Type="http://schemas.openxmlformats.org/officeDocument/2006/relationships/image" Target="../media/image44.jpeg"/><Relationship Id="rId25" Type="http://schemas.openxmlformats.org/officeDocument/2006/relationships/image" Target="../media/image52.jpeg"/><Relationship Id="rId2" Type="http://schemas.openxmlformats.org/officeDocument/2006/relationships/image" Target="../media/image30.jpeg"/><Relationship Id="rId16" Type="http://schemas.openxmlformats.org/officeDocument/2006/relationships/image" Target="../media/image43.jpeg"/><Relationship Id="rId20" Type="http://schemas.openxmlformats.org/officeDocument/2006/relationships/image" Target="../media/image47.jpeg"/><Relationship Id="rId1" Type="http://schemas.openxmlformats.org/officeDocument/2006/relationships/image" Target="../media/image29.jpeg"/><Relationship Id="rId6" Type="http://schemas.openxmlformats.org/officeDocument/2006/relationships/image" Target="../media/image34.jpeg"/><Relationship Id="rId11" Type="http://schemas.openxmlformats.org/officeDocument/2006/relationships/image" Target="../media/image38.jpeg"/><Relationship Id="rId24" Type="http://schemas.openxmlformats.org/officeDocument/2006/relationships/image" Target="../media/image51.jpeg"/><Relationship Id="rId5" Type="http://schemas.openxmlformats.org/officeDocument/2006/relationships/image" Target="../media/image33.jpeg"/><Relationship Id="rId15" Type="http://schemas.openxmlformats.org/officeDocument/2006/relationships/image" Target="../media/image42.jpeg"/><Relationship Id="rId23" Type="http://schemas.openxmlformats.org/officeDocument/2006/relationships/image" Target="../media/image50.jpeg"/><Relationship Id="rId28" Type="http://schemas.openxmlformats.org/officeDocument/2006/relationships/image" Target="../media/image55.jpeg"/><Relationship Id="rId10" Type="http://schemas.openxmlformats.org/officeDocument/2006/relationships/image" Target="../media/image37.jpeg"/><Relationship Id="rId19" Type="http://schemas.openxmlformats.org/officeDocument/2006/relationships/image" Target="../media/image46.jpeg"/><Relationship Id="rId4" Type="http://schemas.openxmlformats.org/officeDocument/2006/relationships/image" Target="../media/image32.jpeg"/><Relationship Id="rId9" Type="http://schemas.openxmlformats.org/officeDocument/2006/relationships/image" Target="../media/image36.jpeg"/><Relationship Id="rId14" Type="http://schemas.openxmlformats.org/officeDocument/2006/relationships/image" Target="../media/image41.jpeg"/><Relationship Id="rId22" Type="http://schemas.openxmlformats.org/officeDocument/2006/relationships/image" Target="../media/image49.jpeg"/><Relationship Id="rId27" Type="http://schemas.openxmlformats.org/officeDocument/2006/relationships/image" Target="../media/image5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7.jpeg"/><Relationship Id="rId1" Type="http://schemas.openxmlformats.org/officeDocument/2006/relationships/image" Target="../media/image5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8.png"/></Relationships>
</file>

<file path=xl/drawings/drawing1.xml><?xml version="1.0" encoding="utf-8"?>
<xdr:wsDr xmlns:xdr="http://schemas.openxmlformats.org/drawingml/2006/spreadsheetDrawing" xmlns:a="http://schemas.openxmlformats.org/drawingml/2006/main">
  <xdr:twoCellAnchor editAs="oneCell">
    <xdr:from>
      <xdr:col>5</xdr:col>
      <xdr:colOff>491217</xdr:colOff>
      <xdr:row>4</xdr:row>
      <xdr:rowOff>620485</xdr:rowOff>
    </xdr:from>
    <xdr:to>
      <xdr:col>5</xdr:col>
      <xdr:colOff>2339068</xdr:colOff>
      <xdr:row>4</xdr:row>
      <xdr:rowOff>2001610</xdr:rowOff>
    </xdr:to>
    <xdr:pic>
      <xdr:nvPicPr>
        <xdr:cNvPr id="2" name="Imagen 1">
          <a:extLst>
            <a:ext uri="{FF2B5EF4-FFF2-40B4-BE49-F238E27FC236}">
              <a16:creationId xmlns:a16="http://schemas.microsoft.com/office/drawing/2014/main" id="{2AB742CC-25E3-79A5-588D-C404EB533BA7}"/>
            </a:ext>
          </a:extLst>
        </xdr:cNvPr>
        <xdr:cNvPicPr>
          <a:picLocks noChangeAspect="1"/>
        </xdr:cNvPicPr>
      </xdr:nvPicPr>
      <xdr:blipFill>
        <a:blip xmlns:r="http://schemas.openxmlformats.org/officeDocument/2006/relationships" r:embed="rId1"/>
        <a:stretch>
          <a:fillRect/>
        </a:stretch>
      </xdr:blipFill>
      <xdr:spPr>
        <a:xfrm>
          <a:off x="11899446" y="2198914"/>
          <a:ext cx="1847851" cy="1381125"/>
        </a:xfrm>
        <a:prstGeom prst="rect">
          <a:avLst/>
        </a:prstGeom>
      </xdr:spPr>
    </xdr:pic>
    <xdr:clientData/>
  </xdr:twoCellAnchor>
  <xdr:twoCellAnchor editAs="oneCell">
    <xdr:from>
      <xdr:col>5</xdr:col>
      <xdr:colOff>693965</xdr:colOff>
      <xdr:row>5</xdr:row>
      <xdr:rowOff>96611</xdr:rowOff>
    </xdr:from>
    <xdr:to>
      <xdr:col>5</xdr:col>
      <xdr:colOff>2249421</xdr:colOff>
      <xdr:row>5</xdr:row>
      <xdr:rowOff>2068285</xdr:rowOff>
    </xdr:to>
    <xdr:pic>
      <xdr:nvPicPr>
        <xdr:cNvPr id="3" name="Imagen 2">
          <a:extLst>
            <a:ext uri="{FF2B5EF4-FFF2-40B4-BE49-F238E27FC236}">
              <a16:creationId xmlns:a16="http://schemas.microsoft.com/office/drawing/2014/main" id="{4C3E659A-D25F-0944-E141-0A62DBC7CF80}"/>
            </a:ext>
          </a:extLst>
        </xdr:cNvPr>
        <xdr:cNvPicPr>
          <a:picLocks noChangeAspect="1"/>
        </xdr:cNvPicPr>
      </xdr:nvPicPr>
      <xdr:blipFill>
        <a:blip xmlns:r="http://schemas.openxmlformats.org/officeDocument/2006/relationships" r:embed="rId2"/>
        <a:stretch>
          <a:fillRect/>
        </a:stretch>
      </xdr:blipFill>
      <xdr:spPr>
        <a:xfrm>
          <a:off x="12102194" y="4418240"/>
          <a:ext cx="1555456" cy="1971674"/>
        </a:xfrm>
        <a:prstGeom prst="rect">
          <a:avLst/>
        </a:prstGeom>
      </xdr:spPr>
    </xdr:pic>
    <xdr:clientData/>
  </xdr:twoCellAnchor>
  <xdr:twoCellAnchor editAs="oneCell">
    <xdr:from>
      <xdr:col>5</xdr:col>
      <xdr:colOff>713833</xdr:colOff>
      <xdr:row>6</xdr:row>
      <xdr:rowOff>66675</xdr:rowOff>
    </xdr:from>
    <xdr:to>
      <xdr:col>5</xdr:col>
      <xdr:colOff>2190750</xdr:colOff>
      <xdr:row>6</xdr:row>
      <xdr:rowOff>1628775</xdr:rowOff>
    </xdr:to>
    <xdr:pic>
      <xdr:nvPicPr>
        <xdr:cNvPr id="4" name="Imagen 3">
          <a:extLst>
            <a:ext uri="{FF2B5EF4-FFF2-40B4-BE49-F238E27FC236}">
              <a16:creationId xmlns:a16="http://schemas.microsoft.com/office/drawing/2014/main" id="{B643FE04-9663-4909-9069-612946C43887}"/>
            </a:ext>
          </a:extLst>
        </xdr:cNvPr>
        <xdr:cNvPicPr>
          <a:picLocks noChangeAspect="1"/>
        </xdr:cNvPicPr>
      </xdr:nvPicPr>
      <xdr:blipFill>
        <a:blip xmlns:r="http://schemas.openxmlformats.org/officeDocument/2006/relationships" r:embed="rId3" cstate="hqprint">
          <a:extLst>
            <a:ext uri="{28A0092B-C50C-407E-A947-70E740481C1C}">
              <a14:useLocalDpi xmlns:a14="http://schemas.microsoft.com/office/drawing/2010/main"/>
            </a:ext>
          </a:extLst>
        </a:blip>
        <a:stretch>
          <a:fillRect/>
        </a:stretch>
      </xdr:blipFill>
      <xdr:spPr>
        <a:xfrm>
          <a:off x="8267158" y="5591175"/>
          <a:ext cx="1476917" cy="1562100"/>
        </a:xfrm>
        <a:prstGeom prst="rect">
          <a:avLst/>
        </a:prstGeom>
      </xdr:spPr>
    </xdr:pic>
    <xdr:clientData/>
  </xdr:twoCellAnchor>
  <xdr:twoCellAnchor editAs="oneCell">
    <xdr:from>
      <xdr:col>5</xdr:col>
      <xdr:colOff>533400</xdr:colOff>
      <xdr:row>7</xdr:row>
      <xdr:rowOff>66167</xdr:rowOff>
    </xdr:from>
    <xdr:to>
      <xdr:col>5</xdr:col>
      <xdr:colOff>2495550</xdr:colOff>
      <xdr:row>8</xdr:row>
      <xdr:rowOff>452</xdr:rowOff>
    </xdr:to>
    <xdr:pic>
      <xdr:nvPicPr>
        <xdr:cNvPr id="5" name="Imagen 4">
          <a:extLst>
            <a:ext uri="{FF2B5EF4-FFF2-40B4-BE49-F238E27FC236}">
              <a16:creationId xmlns:a16="http://schemas.microsoft.com/office/drawing/2014/main" id="{A8A5CF2F-BDCE-4F06-BA17-0A901F4BEDE8}"/>
            </a:ext>
          </a:extLst>
        </xdr:cNvPr>
        <xdr:cNvPicPr>
          <a:picLocks noChangeAspect="1"/>
        </xdr:cNvPicPr>
      </xdr:nvPicPr>
      <xdr:blipFill>
        <a:blip xmlns:r="http://schemas.openxmlformats.org/officeDocument/2006/relationships" r:embed="rId4" cstate="hqprint">
          <a:extLst>
            <a:ext uri="{28A0092B-C50C-407E-A947-70E740481C1C}">
              <a14:useLocalDpi xmlns:a14="http://schemas.microsoft.com/office/drawing/2010/main"/>
            </a:ext>
          </a:extLst>
        </a:blip>
        <a:stretch>
          <a:fillRect/>
        </a:stretch>
      </xdr:blipFill>
      <xdr:spPr>
        <a:xfrm>
          <a:off x="8086725" y="7305167"/>
          <a:ext cx="1962150" cy="1619757"/>
        </a:xfrm>
        <a:prstGeom prst="rect">
          <a:avLst/>
        </a:prstGeom>
      </xdr:spPr>
    </xdr:pic>
    <xdr:clientData/>
  </xdr:twoCellAnchor>
  <xdr:twoCellAnchor editAs="oneCell">
    <xdr:from>
      <xdr:col>5</xdr:col>
      <xdr:colOff>933449</xdr:colOff>
      <xdr:row>8</xdr:row>
      <xdr:rowOff>133352</xdr:rowOff>
    </xdr:from>
    <xdr:to>
      <xdr:col>5</xdr:col>
      <xdr:colOff>2066924</xdr:colOff>
      <xdr:row>9</xdr:row>
      <xdr:rowOff>909</xdr:rowOff>
    </xdr:to>
    <xdr:pic>
      <xdr:nvPicPr>
        <xdr:cNvPr id="6" name="Imagen 5">
          <a:extLst>
            <a:ext uri="{FF2B5EF4-FFF2-40B4-BE49-F238E27FC236}">
              <a16:creationId xmlns:a16="http://schemas.microsoft.com/office/drawing/2014/main" id="{78F6ABD0-0274-4488-A9D8-BA11B288A7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rot="5400000">
          <a:off x="8297862" y="9275764"/>
          <a:ext cx="1511300" cy="1133475"/>
        </a:xfrm>
        <a:prstGeom prst="rect">
          <a:avLst/>
        </a:prstGeom>
      </xdr:spPr>
    </xdr:pic>
    <xdr:clientData/>
  </xdr:twoCellAnchor>
  <xdr:twoCellAnchor editAs="oneCell">
    <xdr:from>
      <xdr:col>5</xdr:col>
      <xdr:colOff>619125</xdr:colOff>
      <xdr:row>13</xdr:row>
      <xdr:rowOff>209550</xdr:rowOff>
    </xdr:from>
    <xdr:to>
      <xdr:col>5</xdr:col>
      <xdr:colOff>2103417</xdr:colOff>
      <xdr:row>13</xdr:row>
      <xdr:rowOff>1543045</xdr:rowOff>
    </xdr:to>
    <xdr:pic>
      <xdr:nvPicPr>
        <xdr:cNvPr id="8" name="Imagen 7">
          <a:extLst>
            <a:ext uri="{FF2B5EF4-FFF2-40B4-BE49-F238E27FC236}">
              <a16:creationId xmlns:a16="http://schemas.microsoft.com/office/drawing/2014/main" id="{8D3852D8-7F51-4882-4A05-EA4A6CDA194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8172450" y="16211550"/>
          <a:ext cx="1490642" cy="1333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609601</xdr:colOff>
      <xdr:row>14</xdr:row>
      <xdr:rowOff>66678</xdr:rowOff>
    </xdr:from>
    <xdr:to>
      <xdr:col>5</xdr:col>
      <xdr:colOff>2160588</xdr:colOff>
      <xdr:row>15</xdr:row>
      <xdr:rowOff>1364</xdr:rowOff>
    </xdr:to>
    <xdr:pic>
      <xdr:nvPicPr>
        <xdr:cNvPr id="10" name="Imagen 9">
          <a:extLst>
            <a:ext uri="{FF2B5EF4-FFF2-40B4-BE49-F238E27FC236}">
              <a16:creationId xmlns:a16="http://schemas.microsoft.com/office/drawing/2014/main" id="{81950F9A-DB48-8B80-9951-241CE766229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rot="5400000">
          <a:off x="7903370" y="18042734"/>
          <a:ext cx="2076449" cy="1557337"/>
        </a:xfrm>
        <a:prstGeom prst="rect">
          <a:avLst/>
        </a:prstGeom>
      </xdr:spPr>
    </xdr:pic>
    <xdr:clientData/>
  </xdr:twoCellAnchor>
  <xdr:twoCellAnchor editAs="oneCell">
    <xdr:from>
      <xdr:col>5</xdr:col>
      <xdr:colOff>647700</xdr:colOff>
      <xdr:row>15</xdr:row>
      <xdr:rowOff>295282</xdr:rowOff>
    </xdr:from>
    <xdr:to>
      <xdr:col>5</xdr:col>
      <xdr:colOff>2247899</xdr:colOff>
      <xdr:row>15</xdr:row>
      <xdr:rowOff>2428881</xdr:rowOff>
    </xdr:to>
    <xdr:pic>
      <xdr:nvPicPr>
        <xdr:cNvPr id="14" name="Imagen 13">
          <a:extLst>
            <a:ext uri="{FF2B5EF4-FFF2-40B4-BE49-F238E27FC236}">
              <a16:creationId xmlns:a16="http://schemas.microsoft.com/office/drawing/2014/main" id="{54A73243-BA1D-F4E6-BAE0-7EF2596D185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rot="5400000">
          <a:off x="7934325" y="20821657"/>
          <a:ext cx="2133599" cy="1600199"/>
        </a:xfrm>
        <a:prstGeom prst="rect">
          <a:avLst/>
        </a:prstGeom>
      </xdr:spPr>
    </xdr:pic>
    <xdr:clientData/>
  </xdr:twoCellAnchor>
  <xdr:twoCellAnchor editAs="oneCell">
    <xdr:from>
      <xdr:col>5</xdr:col>
      <xdr:colOff>359568</xdr:colOff>
      <xdr:row>17</xdr:row>
      <xdr:rowOff>269880</xdr:rowOff>
    </xdr:from>
    <xdr:to>
      <xdr:col>5</xdr:col>
      <xdr:colOff>2590800</xdr:colOff>
      <xdr:row>17</xdr:row>
      <xdr:rowOff>3244855</xdr:rowOff>
    </xdr:to>
    <xdr:pic>
      <xdr:nvPicPr>
        <xdr:cNvPr id="22" name="Imagen 21">
          <a:extLst>
            <a:ext uri="{FF2B5EF4-FFF2-40B4-BE49-F238E27FC236}">
              <a16:creationId xmlns:a16="http://schemas.microsoft.com/office/drawing/2014/main" id="{317AF77E-A3E4-3667-C4C8-0B407597A29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rot="5400000">
          <a:off x="10893821" y="28359502"/>
          <a:ext cx="2974975" cy="2231232"/>
        </a:xfrm>
        <a:prstGeom prst="rect">
          <a:avLst/>
        </a:prstGeom>
      </xdr:spPr>
    </xdr:pic>
    <xdr:clientData/>
  </xdr:twoCellAnchor>
  <xdr:twoCellAnchor editAs="oneCell">
    <xdr:from>
      <xdr:col>5</xdr:col>
      <xdr:colOff>161924</xdr:colOff>
      <xdr:row>16</xdr:row>
      <xdr:rowOff>323851</xdr:rowOff>
    </xdr:from>
    <xdr:to>
      <xdr:col>5</xdr:col>
      <xdr:colOff>1354930</xdr:colOff>
      <xdr:row>16</xdr:row>
      <xdr:rowOff>1914526</xdr:rowOff>
    </xdr:to>
    <xdr:pic>
      <xdr:nvPicPr>
        <xdr:cNvPr id="24" name="Imagen 23">
          <a:extLst>
            <a:ext uri="{FF2B5EF4-FFF2-40B4-BE49-F238E27FC236}">
              <a16:creationId xmlns:a16="http://schemas.microsoft.com/office/drawing/2014/main" id="{BA5B3262-FE05-C04A-9684-EE935C5E2A6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rot="5400000">
          <a:off x="7516414" y="23639861"/>
          <a:ext cx="1590675" cy="1193006"/>
        </a:xfrm>
        <a:prstGeom prst="rect">
          <a:avLst/>
        </a:prstGeom>
      </xdr:spPr>
    </xdr:pic>
    <xdr:clientData/>
  </xdr:twoCellAnchor>
  <xdr:twoCellAnchor editAs="oneCell">
    <xdr:from>
      <xdr:col>5</xdr:col>
      <xdr:colOff>1504950</xdr:colOff>
      <xdr:row>16</xdr:row>
      <xdr:rowOff>333385</xdr:rowOff>
    </xdr:from>
    <xdr:to>
      <xdr:col>5</xdr:col>
      <xdr:colOff>2683667</xdr:colOff>
      <xdr:row>16</xdr:row>
      <xdr:rowOff>1905007</xdr:rowOff>
    </xdr:to>
    <xdr:pic>
      <xdr:nvPicPr>
        <xdr:cNvPr id="26" name="Imagen 25">
          <a:extLst>
            <a:ext uri="{FF2B5EF4-FFF2-40B4-BE49-F238E27FC236}">
              <a16:creationId xmlns:a16="http://schemas.microsoft.com/office/drawing/2014/main" id="{8F813459-5840-694F-3A99-ECF9B439D06C}"/>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a:ext>
          </a:extLst>
        </a:blip>
        <a:stretch>
          <a:fillRect/>
        </a:stretch>
      </xdr:blipFill>
      <xdr:spPr>
        <a:xfrm rot="5400000">
          <a:off x="8861823" y="23647012"/>
          <a:ext cx="1571622" cy="1178717"/>
        </a:xfrm>
        <a:prstGeom prst="rect">
          <a:avLst/>
        </a:prstGeom>
      </xdr:spPr>
    </xdr:pic>
    <xdr:clientData/>
  </xdr:twoCellAnchor>
  <xdr:twoCellAnchor editAs="oneCell">
    <xdr:from>
      <xdr:col>5</xdr:col>
      <xdr:colOff>323850</xdr:colOff>
      <xdr:row>11</xdr:row>
      <xdr:rowOff>123825</xdr:rowOff>
    </xdr:from>
    <xdr:to>
      <xdr:col>5</xdr:col>
      <xdr:colOff>2616876</xdr:colOff>
      <xdr:row>11</xdr:row>
      <xdr:rowOff>1550094</xdr:rowOff>
    </xdr:to>
    <xdr:pic>
      <xdr:nvPicPr>
        <xdr:cNvPr id="30" name="Imagen 29">
          <a:extLst>
            <a:ext uri="{FF2B5EF4-FFF2-40B4-BE49-F238E27FC236}">
              <a16:creationId xmlns:a16="http://schemas.microsoft.com/office/drawing/2014/main" id="{45B48165-ED66-2CDE-96E5-81BB3BD001D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a:ext>
          </a:extLst>
        </a:blip>
        <a:stretch>
          <a:fillRect/>
        </a:stretch>
      </xdr:blipFill>
      <xdr:spPr>
        <a:xfrm>
          <a:off x="7877175" y="13106400"/>
          <a:ext cx="2299376" cy="1432619"/>
        </a:xfrm>
        <a:prstGeom prst="rect">
          <a:avLst/>
        </a:prstGeom>
      </xdr:spPr>
    </xdr:pic>
    <xdr:clientData/>
  </xdr:twoCellAnchor>
  <xdr:twoCellAnchor editAs="oneCell">
    <xdr:from>
      <xdr:col>5</xdr:col>
      <xdr:colOff>542925</xdr:colOff>
      <xdr:row>18</xdr:row>
      <xdr:rowOff>233361</xdr:rowOff>
    </xdr:from>
    <xdr:to>
      <xdr:col>5</xdr:col>
      <xdr:colOff>2238375</xdr:colOff>
      <xdr:row>18</xdr:row>
      <xdr:rowOff>1504949</xdr:rowOff>
    </xdr:to>
    <xdr:pic>
      <xdr:nvPicPr>
        <xdr:cNvPr id="32" name="Imagen 31">
          <a:extLst>
            <a:ext uri="{FF2B5EF4-FFF2-40B4-BE49-F238E27FC236}">
              <a16:creationId xmlns:a16="http://schemas.microsoft.com/office/drawing/2014/main" id="{554B0EF8-4183-4668-EFCA-B955AE0266E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Lst>
        </a:blip>
        <a:stretch>
          <a:fillRect/>
        </a:stretch>
      </xdr:blipFill>
      <xdr:spPr>
        <a:xfrm>
          <a:off x="8096250" y="28332111"/>
          <a:ext cx="1695450" cy="1271588"/>
        </a:xfrm>
        <a:prstGeom prst="rect">
          <a:avLst/>
        </a:prstGeom>
      </xdr:spPr>
    </xdr:pic>
    <xdr:clientData/>
  </xdr:twoCellAnchor>
  <xdr:oneCellAnchor>
    <xdr:from>
      <xdr:col>5</xdr:col>
      <xdr:colOff>883107</xdr:colOff>
      <xdr:row>10</xdr:row>
      <xdr:rowOff>225884</xdr:rowOff>
    </xdr:from>
    <xdr:ext cx="1065216" cy="1428755"/>
    <xdr:pic>
      <xdr:nvPicPr>
        <xdr:cNvPr id="19" name="Imagen 18">
          <a:extLst>
            <a:ext uri="{FF2B5EF4-FFF2-40B4-BE49-F238E27FC236}">
              <a16:creationId xmlns:a16="http://schemas.microsoft.com/office/drawing/2014/main" id="{E8F74169-E915-4467-A518-C69D2A50AE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a:ext>
          </a:extLst>
        </a:blip>
        <a:stretch>
          <a:fillRect/>
        </a:stretch>
      </xdr:blipFill>
      <xdr:spPr>
        <a:xfrm rot="5400000">
          <a:off x="12109566" y="13873283"/>
          <a:ext cx="1428755" cy="1065216"/>
        </a:xfrm>
        <a:prstGeom prst="rect">
          <a:avLst/>
        </a:prstGeom>
      </xdr:spPr>
    </xdr:pic>
    <xdr:clientData/>
  </xdr:oneCellAnchor>
  <xdr:oneCellAnchor>
    <xdr:from>
      <xdr:col>5</xdr:col>
      <xdr:colOff>514349</xdr:colOff>
      <xdr:row>9</xdr:row>
      <xdr:rowOff>269422</xdr:rowOff>
    </xdr:from>
    <xdr:ext cx="1708148" cy="1428750"/>
    <xdr:pic>
      <xdr:nvPicPr>
        <xdr:cNvPr id="21" name="Imagen 20">
          <a:extLst>
            <a:ext uri="{FF2B5EF4-FFF2-40B4-BE49-F238E27FC236}">
              <a16:creationId xmlns:a16="http://schemas.microsoft.com/office/drawing/2014/main" id="{BC5A7ACE-B6F1-4480-850C-9B0BA34C1D1C}"/>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a:ext>
          </a:extLst>
        </a:blip>
        <a:stretch>
          <a:fillRect/>
        </a:stretch>
      </xdr:blipFill>
      <xdr:spPr>
        <a:xfrm>
          <a:off x="11922578" y="11721193"/>
          <a:ext cx="1708148" cy="1428750"/>
        </a:xfrm>
        <a:prstGeom prst="rect">
          <a:avLst/>
        </a:prstGeom>
      </xdr:spPr>
    </xdr:pic>
    <xdr:clientData/>
  </xdr:oneCellAnchor>
  <xdr:twoCellAnchor editAs="oneCell">
    <xdr:from>
      <xdr:col>5</xdr:col>
      <xdr:colOff>816429</xdr:colOff>
      <xdr:row>12</xdr:row>
      <xdr:rowOff>97972</xdr:rowOff>
    </xdr:from>
    <xdr:to>
      <xdr:col>5</xdr:col>
      <xdr:colOff>2013857</xdr:colOff>
      <xdr:row>12</xdr:row>
      <xdr:rowOff>1295400</xdr:rowOff>
    </xdr:to>
    <xdr:pic>
      <xdr:nvPicPr>
        <xdr:cNvPr id="7" name="Imagen 6">
          <a:extLst>
            <a:ext uri="{FF2B5EF4-FFF2-40B4-BE49-F238E27FC236}">
              <a16:creationId xmlns:a16="http://schemas.microsoft.com/office/drawing/2014/main" id="{ABC43236-6C44-4C60-9102-0BB4A0A7CC6C}"/>
            </a:ext>
          </a:extLst>
        </xdr:cNvPr>
        <xdr:cNvPicPr>
          <a:picLocks noChangeAspect="1"/>
        </xdr:cNvPicPr>
      </xdr:nvPicPr>
      <xdr:blipFill>
        <a:blip xmlns:r="http://schemas.openxmlformats.org/officeDocument/2006/relationships" r:embed="rId16"/>
        <a:stretch>
          <a:fillRect/>
        </a:stretch>
      </xdr:blipFill>
      <xdr:spPr>
        <a:xfrm>
          <a:off x="12224658" y="17221201"/>
          <a:ext cx="1197428" cy="11974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571501</xdr:colOff>
      <xdr:row>4</xdr:row>
      <xdr:rowOff>114300</xdr:rowOff>
    </xdr:from>
    <xdr:to>
      <xdr:col>5</xdr:col>
      <xdr:colOff>1905000</xdr:colOff>
      <xdr:row>4</xdr:row>
      <xdr:rowOff>1341826</xdr:rowOff>
    </xdr:to>
    <xdr:pic>
      <xdr:nvPicPr>
        <xdr:cNvPr id="3" name="Imagen 2">
          <a:extLst>
            <a:ext uri="{FF2B5EF4-FFF2-40B4-BE49-F238E27FC236}">
              <a16:creationId xmlns:a16="http://schemas.microsoft.com/office/drawing/2014/main" id="{6459F15F-4EB6-E181-C7A6-07E01DFE0EBE}"/>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r="-332"/>
        <a:stretch/>
      </xdr:blipFill>
      <xdr:spPr>
        <a:xfrm>
          <a:off x="7467601" y="1447800"/>
          <a:ext cx="1333499" cy="1227526"/>
        </a:xfrm>
        <a:prstGeom prst="rect">
          <a:avLst/>
        </a:prstGeom>
      </xdr:spPr>
    </xdr:pic>
    <xdr:clientData/>
  </xdr:twoCellAnchor>
  <xdr:twoCellAnchor editAs="oneCell">
    <xdr:from>
      <xdr:col>5</xdr:col>
      <xdr:colOff>209550</xdr:colOff>
      <xdr:row>5</xdr:row>
      <xdr:rowOff>85726</xdr:rowOff>
    </xdr:from>
    <xdr:to>
      <xdr:col>5</xdr:col>
      <xdr:colOff>2495548</xdr:colOff>
      <xdr:row>5</xdr:row>
      <xdr:rowOff>1371600</xdr:rowOff>
    </xdr:to>
    <xdr:pic>
      <xdr:nvPicPr>
        <xdr:cNvPr id="5" name="Imagen 4">
          <a:extLst>
            <a:ext uri="{FF2B5EF4-FFF2-40B4-BE49-F238E27FC236}">
              <a16:creationId xmlns:a16="http://schemas.microsoft.com/office/drawing/2014/main" id="{4EA461B7-BBDD-C196-96F2-A60D32EC4A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7105650" y="2905126"/>
          <a:ext cx="2285998" cy="1285874"/>
        </a:xfrm>
        <a:prstGeom prst="rect">
          <a:avLst/>
        </a:prstGeom>
      </xdr:spPr>
    </xdr:pic>
    <xdr:clientData/>
  </xdr:twoCellAnchor>
  <xdr:twoCellAnchor editAs="oneCell">
    <xdr:from>
      <xdr:col>5</xdr:col>
      <xdr:colOff>504825</xdr:colOff>
      <xdr:row>6</xdr:row>
      <xdr:rowOff>118052</xdr:rowOff>
    </xdr:from>
    <xdr:to>
      <xdr:col>5</xdr:col>
      <xdr:colOff>2247900</xdr:colOff>
      <xdr:row>6</xdr:row>
      <xdr:rowOff>1790700</xdr:rowOff>
    </xdr:to>
    <xdr:pic>
      <xdr:nvPicPr>
        <xdr:cNvPr id="7" name="Imagen 6">
          <a:extLst>
            <a:ext uri="{FF2B5EF4-FFF2-40B4-BE49-F238E27FC236}">
              <a16:creationId xmlns:a16="http://schemas.microsoft.com/office/drawing/2014/main" id="{FFDBB1EF-87C8-D36A-0214-34540F292138}"/>
            </a:ext>
          </a:extLst>
        </xdr:cNvPr>
        <xdr:cNvPicPr>
          <a:picLocks noChangeAspect="1"/>
        </xdr:cNvPicPr>
      </xdr:nvPicPr>
      <xdr:blipFill rotWithShape="1">
        <a:blip xmlns:r="http://schemas.openxmlformats.org/officeDocument/2006/relationships" r:embed="rId3" cstate="hqprint">
          <a:extLst>
            <a:ext uri="{28A0092B-C50C-407E-A947-70E740481C1C}">
              <a14:useLocalDpi xmlns:a14="http://schemas.microsoft.com/office/drawing/2010/main"/>
            </a:ext>
          </a:extLst>
        </a:blip>
        <a:srcRect/>
        <a:stretch/>
      </xdr:blipFill>
      <xdr:spPr>
        <a:xfrm>
          <a:off x="7400925" y="4442402"/>
          <a:ext cx="1743075" cy="1672648"/>
        </a:xfrm>
        <a:prstGeom prst="rect">
          <a:avLst/>
        </a:prstGeom>
      </xdr:spPr>
    </xdr:pic>
    <xdr:clientData/>
  </xdr:twoCellAnchor>
  <xdr:twoCellAnchor editAs="oneCell">
    <xdr:from>
      <xdr:col>5</xdr:col>
      <xdr:colOff>762001</xdr:colOff>
      <xdr:row>13</xdr:row>
      <xdr:rowOff>120120</xdr:rowOff>
    </xdr:from>
    <xdr:to>
      <xdr:col>5</xdr:col>
      <xdr:colOff>1876425</xdr:colOff>
      <xdr:row>13</xdr:row>
      <xdr:rowOff>1769097</xdr:rowOff>
    </xdr:to>
    <xdr:pic>
      <xdr:nvPicPr>
        <xdr:cNvPr id="9" name="Imagen 8">
          <a:extLst>
            <a:ext uri="{FF2B5EF4-FFF2-40B4-BE49-F238E27FC236}">
              <a16:creationId xmlns:a16="http://schemas.microsoft.com/office/drawing/2014/main" id="{28633FCC-2564-96E1-8C58-D844B745859C}"/>
            </a:ext>
          </a:extLst>
        </xdr:cNvPr>
        <xdr:cNvPicPr>
          <a:picLocks noChangeAspect="1"/>
        </xdr:cNvPicPr>
      </xdr:nvPicPr>
      <xdr:blipFill rotWithShape="1">
        <a:blip xmlns:r="http://schemas.openxmlformats.org/officeDocument/2006/relationships" r:embed="rId4" cstate="hqprint">
          <a:extLst>
            <a:ext uri="{28A0092B-C50C-407E-A947-70E740481C1C}">
              <a14:useLocalDpi xmlns:a14="http://schemas.microsoft.com/office/drawing/2010/main"/>
            </a:ext>
          </a:extLst>
        </a:blip>
        <a:srcRect/>
        <a:stretch/>
      </xdr:blipFill>
      <xdr:spPr>
        <a:xfrm>
          <a:off x="7658101" y="16712670"/>
          <a:ext cx="1114424" cy="1648977"/>
        </a:xfrm>
        <a:prstGeom prst="rect">
          <a:avLst/>
        </a:prstGeom>
      </xdr:spPr>
    </xdr:pic>
    <xdr:clientData/>
  </xdr:twoCellAnchor>
  <xdr:twoCellAnchor editAs="oneCell">
    <xdr:from>
      <xdr:col>5</xdr:col>
      <xdr:colOff>685800</xdr:colOff>
      <xdr:row>15</xdr:row>
      <xdr:rowOff>73384</xdr:rowOff>
    </xdr:from>
    <xdr:to>
      <xdr:col>5</xdr:col>
      <xdr:colOff>2019300</xdr:colOff>
      <xdr:row>15</xdr:row>
      <xdr:rowOff>1905000</xdr:rowOff>
    </xdr:to>
    <xdr:pic>
      <xdr:nvPicPr>
        <xdr:cNvPr id="11" name="Imagen 10">
          <a:extLst>
            <a:ext uri="{FF2B5EF4-FFF2-40B4-BE49-F238E27FC236}">
              <a16:creationId xmlns:a16="http://schemas.microsoft.com/office/drawing/2014/main" id="{F4426B65-FD14-0B61-95B1-55DD1BD6E56A}"/>
            </a:ext>
          </a:extLst>
        </xdr:cNvPr>
        <xdr:cNvPicPr>
          <a:picLocks noChangeAspect="1"/>
        </xdr:cNvPicPr>
      </xdr:nvPicPr>
      <xdr:blipFill rotWithShape="1">
        <a:blip xmlns:r="http://schemas.openxmlformats.org/officeDocument/2006/relationships" r:embed="rId5" cstate="hqprint">
          <a:extLst>
            <a:ext uri="{28A0092B-C50C-407E-A947-70E740481C1C}">
              <a14:useLocalDpi xmlns:a14="http://schemas.microsoft.com/office/drawing/2010/main"/>
            </a:ext>
          </a:extLst>
        </a:blip>
        <a:srcRect/>
        <a:stretch/>
      </xdr:blipFill>
      <xdr:spPr>
        <a:xfrm>
          <a:off x="7581900" y="17904184"/>
          <a:ext cx="1333500" cy="1831616"/>
        </a:xfrm>
        <a:prstGeom prst="rect">
          <a:avLst/>
        </a:prstGeom>
      </xdr:spPr>
    </xdr:pic>
    <xdr:clientData/>
  </xdr:twoCellAnchor>
  <xdr:twoCellAnchor editAs="oneCell">
    <xdr:from>
      <xdr:col>5</xdr:col>
      <xdr:colOff>760809</xdr:colOff>
      <xdr:row>8</xdr:row>
      <xdr:rowOff>166157</xdr:rowOff>
    </xdr:from>
    <xdr:to>
      <xdr:col>5</xdr:col>
      <xdr:colOff>2133600</xdr:colOff>
      <xdr:row>8</xdr:row>
      <xdr:rowOff>2505075</xdr:rowOff>
    </xdr:to>
    <xdr:pic>
      <xdr:nvPicPr>
        <xdr:cNvPr id="13" name="Imagen 12">
          <a:extLst>
            <a:ext uri="{FF2B5EF4-FFF2-40B4-BE49-F238E27FC236}">
              <a16:creationId xmlns:a16="http://schemas.microsoft.com/office/drawing/2014/main" id="{6952E03E-E929-2E30-A79C-3097F38173A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7656909" y="9176807"/>
          <a:ext cx="1372791" cy="2338918"/>
        </a:xfrm>
        <a:prstGeom prst="rect">
          <a:avLst/>
        </a:prstGeom>
      </xdr:spPr>
    </xdr:pic>
    <xdr:clientData/>
  </xdr:twoCellAnchor>
  <xdr:twoCellAnchor editAs="oneCell">
    <xdr:from>
      <xdr:col>5</xdr:col>
      <xdr:colOff>504825</xdr:colOff>
      <xdr:row>7</xdr:row>
      <xdr:rowOff>133350</xdr:rowOff>
    </xdr:from>
    <xdr:to>
      <xdr:col>5</xdr:col>
      <xdr:colOff>2296749</xdr:colOff>
      <xdr:row>7</xdr:row>
      <xdr:rowOff>2495550</xdr:rowOff>
    </xdr:to>
    <xdr:pic>
      <xdr:nvPicPr>
        <xdr:cNvPr id="15" name="Imagen 14">
          <a:extLst>
            <a:ext uri="{FF2B5EF4-FFF2-40B4-BE49-F238E27FC236}">
              <a16:creationId xmlns:a16="http://schemas.microsoft.com/office/drawing/2014/main" id="{E5AF9806-3793-CF0A-007B-8919B4F4343B}"/>
            </a:ext>
          </a:extLst>
        </xdr:cNvPr>
        <xdr:cNvPicPr>
          <a:picLocks noChangeAspect="1"/>
        </xdr:cNvPicPr>
      </xdr:nvPicPr>
      <xdr:blipFill rotWithShape="1">
        <a:blip xmlns:r="http://schemas.openxmlformats.org/officeDocument/2006/relationships" r:embed="rId7" cstate="hqprint">
          <a:extLst>
            <a:ext uri="{28A0092B-C50C-407E-A947-70E740481C1C}">
              <a14:useLocalDpi xmlns:a14="http://schemas.microsoft.com/office/drawing/2010/main"/>
            </a:ext>
          </a:extLst>
        </a:blip>
        <a:srcRect/>
        <a:stretch/>
      </xdr:blipFill>
      <xdr:spPr>
        <a:xfrm>
          <a:off x="7400925" y="6429375"/>
          <a:ext cx="1785574" cy="2362200"/>
        </a:xfrm>
        <a:prstGeom prst="rect">
          <a:avLst/>
        </a:prstGeom>
      </xdr:spPr>
    </xdr:pic>
    <xdr:clientData/>
  </xdr:twoCellAnchor>
  <xdr:twoCellAnchor editAs="oneCell">
    <xdr:from>
      <xdr:col>5</xdr:col>
      <xdr:colOff>95250</xdr:colOff>
      <xdr:row>14</xdr:row>
      <xdr:rowOff>682466</xdr:rowOff>
    </xdr:from>
    <xdr:to>
      <xdr:col>5</xdr:col>
      <xdr:colOff>2495550</xdr:colOff>
      <xdr:row>14</xdr:row>
      <xdr:rowOff>1666240</xdr:rowOff>
    </xdr:to>
    <xdr:pic>
      <xdr:nvPicPr>
        <xdr:cNvPr id="17" name="Imagen 16">
          <a:extLst>
            <a:ext uri="{FF2B5EF4-FFF2-40B4-BE49-F238E27FC236}">
              <a16:creationId xmlns:a16="http://schemas.microsoft.com/office/drawing/2014/main" id="{AEF58BFE-D2A4-63CF-C85F-82FEAF261F0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6991350" y="18799016"/>
          <a:ext cx="2400300" cy="990124"/>
        </a:xfrm>
        <a:prstGeom prst="rect">
          <a:avLst/>
        </a:prstGeom>
      </xdr:spPr>
    </xdr:pic>
    <xdr:clientData/>
  </xdr:twoCellAnchor>
  <xdr:twoCellAnchor editAs="oneCell">
    <xdr:from>
      <xdr:col>5</xdr:col>
      <xdr:colOff>300617</xdr:colOff>
      <xdr:row>11</xdr:row>
      <xdr:rowOff>457201</xdr:rowOff>
    </xdr:from>
    <xdr:to>
      <xdr:col>5</xdr:col>
      <xdr:colOff>2304763</xdr:colOff>
      <xdr:row>11</xdr:row>
      <xdr:rowOff>1208669</xdr:rowOff>
    </xdr:to>
    <xdr:pic>
      <xdr:nvPicPr>
        <xdr:cNvPr id="19" name="Imagen 18">
          <a:extLst>
            <a:ext uri="{FF2B5EF4-FFF2-40B4-BE49-F238E27FC236}">
              <a16:creationId xmlns:a16="http://schemas.microsoft.com/office/drawing/2014/main" id="{367341A9-414B-1186-3A3E-9B93C5AE7E7A}"/>
            </a:ext>
          </a:extLst>
        </xdr:cNvPr>
        <xdr:cNvPicPr>
          <a:picLocks noChangeAspect="1" noChangeArrowheads="1"/>
        </xdr:cNvPicPr>
      </xdr:nvPicPr>
      <xdr:blipFill rotWithShape="1">
        <a:blip xmlns:r="http://schemas.openxmlformats.org/officeDocument/2006/relationships" r:embed="rId9" cstate="hqprint">
          <a:extLst>
            <a:ext uri="{28A0092B-C50C-407E-A947-70E740481C1C}">
              <a14:useLocalDpi xmlns:a14="http://schemas.microsoft.com/office/drawing/2010/main"/>
            </a:ext>
          </a:extLst>
        </a:blip>
        <a:srcRect/>
        <a:stretch/>
      </xdr:blipFill>
      <xdr:spPr bwMode="auto">
        <a:xfrm rot="5400000">
          <a:off x="7819881" y="13378587"/>
          <a:ext cx="757818" cy="200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313657</xdr:colOff>
      <xdr:row>12</xdr:row>
      <xdr:rowOff>238128</xdr:rowOff>
    </xdr:from>
    <xdr:to>
      <xdr:col>5</xdr:col>
      <xdr:colOff>2354856</xdr:colOff>
      <xdr:row>12</xdr:row>
      <xdr:rowOff>972219</xdr:rowOff>
    </xdr:to>
    <xdr:pic>
      <xdr:nvPicPr>
        <xdr:cNvPr id="20" name="Imagen 19">
          <a:extLst>
            <a:ext uri="{FF2B5EF4-FFF2-40B4-BE49-F238E27FC236}">
              <a16:creationId xmlns:a16="http://schemas.microsoft.com/office/drawing/2014/main" id="{486ACB70-18D4-42CD-B6EE-E33C99D414E3}"/>
            </a:ext>
          </a:extLst>
        </xdr:cNvPr>
        <xdr:cNvPicPr>
          <a:picLocks noChangeAspect="1" noChangeArrowheads="1"/>
        </xdr:cNvPicPr>
      </xdr:nvPicPr>
      <xdr:blipFill rotWithShape="1">
        <a:blip xmlns:r="http://schemas.openxmlformats.org/officeDocument/2006/relationships" r:embed="rId10" cstate="hqprint">
          <a:extLst>
            <a:ext uri="{28A0092B-C50C-407E-A947-70E740481C1C}">
              <a14:useLocalDpi xmlns:a14="http://schemas.microsoft.com/office/drawing/2010/main"/>
            </a:ext>
          </a:extLst>
        </a:blip>
        <a:srcRect/>
        <a:stretch/>
      </xdr:blipFill>
      <xdr:spPr bwMode="auto">
        <a:xfrm rot="5400000">
          <a:off x="7860136" y="14846799"/>
          <a:ext cx="734091" cy="2034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533400</xdr:colOff>
      <xdr:row>10</xdr:row>
      <xdr:rowOff>123825</xdr:rowOff>
    </xdr:from>
    <xdr:to>
      <xdr:col>5</xdr:col>
      <xdr:colOff>2228850</xdr:colOff>
      <xdr:row>10</xdr:row>
      <xdr:rowOff>1401763</xdr:rowOff>
    </xdr:to>
    <xdr:pic>
      <xdr:nvPicPr>
        <xdr:cNvPr id="21" name="Imagen 20">
          <a:extLst>
            <a:ext uri="{FF2B5EF4-FFF2-40B4-BE49-F238E27FC236}">
              <a16:creationId xmlns:a16="http://schemas.microsoft.com/office/drawing/2014/main" id="{8611032F-043E-49E6-8AA7-03820C4F8A7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a:ext>
          </a:extLst>
        </a:blip>
        <a:stretch>
          <a:fillRect/>
        </a:stretch>
      </xdr:blipFill>
      <xdr:spPr>
        <a:xfrm>
          <a:off x="7429500" y="13096875"/>
          <a:ext cx="1695450" cy="1271588"/>
        </a:xfrm>
        <a:prstGeom prst="rect">
          <a:avLst/>
        </a:prstGeom>
      </xdr:spPr>
    </xdr:pic>
    <xdr:clientData/>
  </xdr:twoCellAnchor>
  <xdr:twoCellAnchor editAs="oneCell">
    <xdr:from>
      <xdr:col>5</xdr:col>
      <xdr:colOff>681317</xdr:colOff>
      <xdr:row>9</xdr:row>
      <xdr:rowOff>35859</xdr:rowOff>
    </xdr:from>
    <xdr:to>
      <xdr:col>5</xdr:col>
      <xdr:colOff>2097740</xdr:colOff>
      <xdr:row>9</xdr:row>
      <xdr:rowOff>1230719</xdr:rowOff>
    </xdr:to>
    <xdr:pic>
      <xdr:nvPicPr>
        <xdr:cNvPr id="2" name="Imagen 1">
          <a:extLst>
            <a:ext uri="{FF2B5EF4-FFF2-40B4-BE49-F238E27FC236}">
              <a16:creationId xmlns:a16="http://schemas.microsoft.com/office/drawing/2014/main" id="{66AECA9A-E3C1-4841-A76D-20C836D1A208}"/>
            </a:ext>
          </a:extLst>
        </xdr:cNvPr>
        <xdr:cNvPicPr>
          <a:picLocks noChangeAspect="1"/>
        </xdr:cNvPicPr>
      </xdr:nvPicPr>
      <xdr:blipFill>
        <a:blip xmlns:r="http://schemas.openxmlformats.org/officeDocument/2006/relationships" r:embed="rId12"/>
        <a:stretch>
          <a:fillRect/>
        </a:stretch>
      </xdr:blipFill>
      <xdr:spPr>
        <a:xfrm>
          <a:off x="7790329" y="11483788"/>
          <a:ext cx="1416423" cy="11948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349250</xdr:colOff>
      <xdr:row>4</xdr:row>
      <xdr:rowOff>139700</xdr:rowOff>
    </xdr:from>
    <xdr:to>
      <xdr:col>5</xdr:col>
      <xdr:colOff>2012949</xdr:colOff>
      <xdr:row>4</xdr:row>
      <xdr:rowOff>1260020</xdr:rowOff>
    </xdr:to>
    <xdr:pic>
      <xdr:nvPicPr>
        <xdr:cNvPr id="3" name="Imagen 2">
          <a:extLst>
            <a:ext uri="{FF2B5EF4-FFF2-40B4-BE49-F238E27FC236}">
              <a16:creationId xmlns:a16="http://schemas.microsoft.com/office/drawing/2014/main" id="{D72F3EC8-EE65-46DE-86DA-D8566F3C6EB5}"/>
            </a:ext>
          </a:extLst>
        </xdr:cNvPr>
        <xdr:cNvPicPr>
          <a:picLocks noChangeAspect="1" noChangeArrowheads="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bwMode="auto">
        <a:xfrm>
          <a:off x="14624050" y="508000"/>
          <a:ext cx="1650999" cy="1120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131231</xdr:colOff>
      <xdr:row>5</xdr:row>
      <xdr:rowOff>247650</xdr:rowOff>
    </xdr:from>
    <xdr:to>
      <xdr:col>5</xdr:col>
      <xdr:colOff>2159000</xdr:colOff>
      <xdr:row>5</xdr:row>
      <xdr:rowOff>914428</xdr:rowOff>
    </xdr:to>
    <xdr:pic>
      <xdr:nvPicPr>
        <xdr:cNvPr id="4" name="Imagen 3">
          <a:extLst>
            <a:ext uri="{FF2B5EF4-FFF2-40B4-BE49-F238E27FC236}">
              <a16:creationId xmlns:a16="http://schemas.microsoft.com/office/drawing/2014/main" id="{A598D40F-351D-D579-6BE9-1CE670711F5A}"/>
            </a:ext>
          </a:extLst>
        </xdr:cNvPr>
        <xdr:cNvPicPr>
          <a:picLocks noChangeAspect="1" noChangeArrowheads="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a:stretch/>
      </xdr:blipFill>
      <xdr:spPr bwMode="auto">
        <a:xfrm>
          <a:off x="12812181" y="1930400"/>
          <a:ext cx="2034119" cy="6667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533400</xdr:colOff>
      <xdr:row>6</xdr:row>
      <xdr:rowOff>63501</xdr:rowOff>
    </xdr:from>
    <xdr:to>
      <xdr:col>5</xdr:col>
      <xdr:colOff>1835150</xdr:colOff>
      <xdr:row>6</xdr:row>
      <xdr:rowOff>1323794</xdr:rowOff>
    </xdr:to>
    <xdr:pic>
      <xdr:nvPicPr>
        <xdr:cNvPr id="5" name="Imagen 4">
          <a:extLst>
            <a:ext uri="{FF2B5EF4-FFF2-40B4-BE49-F238E27FC236}">
              <a16:creationId xmlns:a16="http://schemas.microsoft.com/office/drawing/2014/main" id="{BF040008-815E-A502-9BB7-DA16E50736E9}"/>
            </a:ext>
          </a:extLst>
        </xdr:cNvPr>
        <xdr:cNvPicPr>
          <a:picLocks noChangeAspect="1" noChangeArrowheads="1"/>
        </xdr:cNvPicPr>
      </xdr:nvPicPr>
      <xdr:blipFill rotWithShape="1">
        <a:blip xmlns:r="http://schemas.openxmlformats.org/officeDocument/2006/relationships" r:embed="rId3" cstate="hqprint">
          <a:extLst>
            <a:ext uri="{28A0092B-C50C-407E-A947-70E740481C1C}">
              <a14:useLocalDpi xmlns:a14="http://schemas.microsoft.com/office/drawing/2010/main"/>
            </a:ext>
          </a:extLst>
        </a:blip>
        <a:srcRect/>
        <a:stretch/>
      </xdr:blipFill>
      <xdr:spPr bwMode="auto">
        <a:xfrm>
          <a:off x="13214350" y="2857501"/>
          <a:ext cx="1301750" cy="1257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400051</xdr:colOff>
      <xdr:row>7</xdr:row>
      <xdr:rowOff>101600</xdr:rowOff>
    </xdr:from>
    <xdr:to>
      <xdr:col>5</xdr:col>
      <xdr:colOff>2006601</xdr:colOff>
      <xdr:row>7</xdr:row>
      <xdr:rowOff>1292753</xdr:rowOff>
    </xdr:to>
    <xdr:pic>
      <xdr:nvPicPr>
        <xdr:cNvPr id="6" name="Imagen 5">
          <a:extLst>
            <a:ext uri="{FF2B5EF4-FFF2-40B4-BE49-F238E27FC236}">
              <a16:creationId xmlns:a16="http://schemas.microsoft.com/office/drawing/2014/main" id="{C13A3BEF-628E-84BD-E6F5-9DD934C75C51}"/>
            </a:ext>
          </a:extLst>
        </xdr:cNvPr>
        <xdr:cNvPicPr>
          <a:picLocks noChangeAspect="1" noChangeArrowheads="1"/>
        </xdr:cNvPicPr>
      </xdr:nvPicPr>
      <xdr:blipFill rotWithShape="1">
        <a:blip xmlns:r="http://schemas.openxmlformats.org/officeDocument/2006/relationships" r:embed="rId4" cstate="hqprint">
          <a:extLst>
            <a:ext uri="{28A0092B-C50C-407E-A947-70E740481C1C}">
              <a14:useLocalDpi xmlns:a14="http://schemas.microsoft.com/office/drawing/2010/main"/>
            </a:ext>
          </a:extLst>
        </a:blip>
        <a:srcRect/>
        <a:stretch/>
      </xdr:blipFill>
      <xdr:spPr bwMode="auto">
        <a:xfrm>
          <a:off x="13081001" y="4254500"/>
          <a:ext cx="1612900" cy="1191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412750</xdr:colOff>
      <xdr:row>8</xdr:row>
      <xdr:rowOff>69849</xdr:rowOff>
    </xdr:from>
    <xdr:to>
      <xdr:col>5</xdr:col>
      <xdr:colOff>1873250</xdr:colOff>
      <xdr:row>8</xdr:row>
      <xdr:rowOff>1190623</xdr:rowOff>
    </xdr:to>
    <xdr:pic>
      <xdr:nvPicPr>
        <xdr:cNvPr id="8" name="Imagen 7">
          <a:extLst>
            <a:ext uri="{FF2B5EF4-FFF2-40B4-BE49-F238E27FC236}">
              <a16:creationId xmlns:a16="http://schemas.microsoft.com/office/drawing/2014/main" id="{6D9EFB7B-A2F5-471F-5944-02D79A681D21}"/>
            </a:ext>
          </a:extLst>
        </xdr:cNvPr>
        <xdr:cNvPicPr>
          <a:picLocks noChangeAspect="1" noChangeArrowheads="1"/>
        </xdr:cNvPicPr>
      </xdr:nvPicPr>
      <xdr:blipFill rotWithShape="1">
        <a:blip xmlns:r="http://schemas.openxmlformats.org/officeDocument/2006/relationships" r:embed="rId5" cstate="hqprint">
          <a:extLst>
            <a:ext uri="{28A0092B-C50C-407E-A947-70E740481C1C}">
              <a14:useLocalDpi xmlns:a14="http://schemas.microsoft.com/office/drawing/2010/main"/>
            </a:ext>
          </a:extLst>
        </a:blip>
        <a:srcRect/>
        <a:stretch/>
      </xdr:blipFill>
      <xdr:spPr bwMode="auto">
        <a:xfrm>
          <a:off x="14687550" y="5626099"/>
          <a:ext cx="1460500" cy="1117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247649</xdr:colOff>
      <xdr:row>9</xdr:row>
      <xdr:rowOff>133350</xdr:rowOff>
    </xdr:from>
    <xdr:to>
      <xdr:col>5</xdr:col>
      <xdr:colOff>2139950</xdr:colOff>
      <xdr:row>9</xdr:row>
      <xdr:rowOff>922821</xdr:rowOff>
    </xdr:to>
    <xdr:pic>
      <xdr:nvPicPr>
        <xdr:cNvPr id="10" name="Imagen 9">
          <a:extLst>
            <a:ext uri="{FF2B5EF4-FFF2-40B4-BE49-F238E27FC236}">
              <a16:creationId xmlns:a16="http://schemas.microsoft.com/office/drawing/2014/main" id="{24FE9666-8E06-D778-4107-214F533C9E18}"/>
            </a:ext>
          </a:extLst>
        </xdr:cNvPr>
        <xdr:cNvPicPr>
          <a:picLocks noChangeAspect="1" noChangeArrowheads="1"/>
        </xdr:cNvPicPr>
      </xdr:nvPicPr>
      <xdr:blipFill rotWithShape="1">
        <a:blip xmlns:r="http://schemas.openxmlformats.org/officeDocument/2006/relationships" r:embed="rId6" cstate="hqprint">
          <a:extLst>
            <a:ext uri="{28A0092B-C50C-407E-A947-70E740481C1C}">
              <a14:useLocalDpi xmlns:a14="http://schemas.microsoft.com/office/drawing/2010/main"/>
            </a:ext>
          </a:extLst>
        </a:blip>
        <a:srcRect/>
        <a:stretch/>
      </xdr:blipFill>
      <xdr:spPr bwMode="auto">
        <a:xfrm>
          <a:off x="14522449" y="6985000"/>
          <a:ext cx="1885951" cy="792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755650</xdr:colOff>
      <xdr:row>10</xdr:row>
      <xdr:rowOff>44449</xdr:rowOff>
    </xdr:from>
    <xdr:to>
      <xdr:col>5</xdr:col>
      <xdr:colOff>1581150</xdr:colOff>
      <xdr:row>10</xdr:row>
      <xdr:rowOff>1721397</xdr:rowOff>
    </xdr:to>
    <xdr:pic>
      <xdr:nvPicPr>
        <xdr:cNvPr id="11" name="Imagen 10">
          <a:extLst>
            <a:ext uri="{FF2B5EF4-FFF2-40B4-BE49-F238E27FC236}">
              <a16:creationId xmlns:a16="http://schemas.microsoft.com/office/drawing/2014/main" id="{672616C6-FE37-2AE3-9147-A07BAC431712}"/>
            </a:ext>
          </a:extLst>
        </xdr:cNvPr>
        <xdr:cNvPicPr>
          <a:picLocks noChangeAspect="1" noChangeArrowheads="1"/>
        </xdr:cNvPicPr>
      </xdr:nvPicPr>
      <xdr:blipFill rotWithShape="1">
        <a:blip xmlns:r="http://schemas.openxmlformats.org/officeDocument/2006/relationships" r:embed="rId7" cstate="hqprint">
          <a:extLst>
            <a:ext uri="{BEBA8EAE-BF5A-486C-A8C5-ECC9F3942E4B}">
              <a14:imgProps xmlns:a14="http://schemas.microsoft.com/office/drawing/2010/main">
                <a14:imgLayer r:embed="rId8">
                  <a14:imgEffect>
                    <a14:brightnessContrast bright="40000" contrast="-20000"/>
                  </a14:imgEffect>
                </a14:imgLayer>
              </a14:imgProps>
            </a:ext>
            <a:ext uri="{28A0092B-C50C-407E-A947-70E740481C1C}">
              <a14:useLocalDpi xmlns:a14="http://schemas.microsoft.com/office/drawing/2010/main"/>
            </a:ext>
          </a:extLst>
        </a:blip>
        <a:srcRect/>
        <a:stretch/>
      </xdr:blipFill>
      <xdr:spPr bwMode="auto">
        <a:xfrm>
          <a:off x="15030450" y="7981949"/>
          <a:ext cx="825500" cy="1673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533400</xdr:colOff>
      <xdr:row>11</xdr:row>
      <xdr:rowOff>76200</xdr:rowOff>
    </xdr:from>
    <xdr:to>
      <xdr:col>5</xdr:col>
      <xdr:colOff>1816100</xdr:colOff>
      <xdr:row>11</xdr:row>
      <xdr:rowOff>1355214</xdr:rowOff>
    </xdr:to>
    <xdr:pic>
      <xdr:nvPicPr>
        <xdr:cNvPr id="12" name="Imagen 11">
          <a:extLst>
            <a:ext uri="{FF2B5EF4-FFF2-40B4-BE49-F238E27FC236}">
              <a16:creationId xmlns:a16="http://schemas.microsoft.com/office/drawing/2014/main" id="{B42C3221-0204-36EF-FB0F-482E3F3CA705}"/>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9222" r="15562"/>
        <a:stretch/>
      </xdr:blipFill>
      <xdr:spPr bwMode="auto">
        <a:xfrm>
          <a:off x="14808200" y="9810750"/>
          <a:ext cx="1282700" cy="1279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260350</xdr:colOff>
      <xdr:row>12</xdr:row>
      <xdr:rowOff>114300</xdr:rowOff>
    </xdr:from>
    <xdr:to>
      <xdr:col>5</xdr:col>
      <xdr:colOff>2025650</xdr:colOff>
      <xdr:row>12</xdr:row>
      <xdr:rowOff>1304155</xdr:rowOff>
    </xdr:to>
    <xdr:pic>
      <xdr:nvPicPr>
        <xdr:cNvPr id="14" name="Imagen 13">
          <a:extLst>
            <a:ext uri="{FF2B5EF4-FFF2-40B4-BE49-F238E27FC236}">
              <a16:creationId xmlns:a16="http://schemas.microsoft.com/office/drawing/2014/main" id="{54793DC7-CA6E-5DA7-082C-C12943908C6D}"/>
            </a:ext>
          </a:extLst>
        </xdr:cNvPr>
        <xdr:cNvPicPr>
          <a:picLocks noChangeAspect="1" noChangeArrowheads="1"/>
        </xdr:cNvPicPr>
      </xdr:nvPicPr>
      <xdr:blipFill rotWithShape="1">
        <a:blip xmlns:r="http://schemas.openxmlformats.org/officeDocument/2006/relationships" r:embed="rId10" cstate="hqprint">
          <a:extLst>
            <a:ext uri="{28A0092B-C50C-407E-A947-70E740481C1C}">
              <a14:useLocalDpi xmlns:a14="http://schemas.microsoft.com/office/drawing/2010/main"/>
            </a:ext>
          </a:extLst>
        </a:blip>
        <a:srcRect/>
        <a:stretch/>
      </xdr:blipFill>
      <xdr:spPr bwMode="auto">
        <a:xfrm>
          <a:off x="14535150" y="11296650"/>
          <a:ext cx="1771650" cy="1193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762000</xdr:colOff>
      <xdr:row>13</xdr:row>
      <xdr:rowOff>57150</xdr:rowOff>
    </xdr:from>
    <xdr:to>
      <xdr:col>5</xdr:col>
      <xdr:colOff>1600200</xdr:colOff>
      <xdr:row>13</xdr:row>
      <xdr:rowOff>1455145</xdr:rowOff>
    </xdr:to>
    <xdr:pic>
      <xdr:nvPicPr>
        <xdr:cNvPr id="15" name="Imagen 14">
          <a:extLst>
            <a:ext uri="{FF2B5EF4-FFF2-40B4-BE49-F238E27FC236}">
              <a16:creationId xmlns:a16="http://schemas.microsoft.com/office/drawing/2014/main" id="{31DED564-3B73-B085-591E-E43B2027125D}"/>
            </a:ext>
          </a:extLst>
        </xdr:cNvPr>
        <xdr:cNvPicPr>
          <a:picLocks noChangeAspect="1" noChangeArrowheads="1"/>
        </xdr:cNvPicPr>
      </xdr:nvPicPr>
      <xdr:blipFill rotWithShape="1">
        <a:blip xmlns:r="http://schemas.openxmlformats.org/officeDocument/2006/relationships" r:embed="rId11" cstate="hqprint">
          <a:extLst>
            <a:ext uri="{28A0092B-C50C-407E-A947-70E740481C1C}">
              <a14:useLocalDpi xmlns:a14="http://schemas.microsoft.com/office/drawing/2010/main"/>
            </a:ext>
          </a:extLst>
        </a:blip>
        <a:srcRect/>
        <a:stretch/>
      </xdr:blipFill>
      <xdr:spPr bwMode="auto">
        <a:xfrm>
          <a:off x="15036800" y="12674600"/>
          <a:ext cx="838200" cy="1401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427036</xdr:colOff>
      <xdr:row>14</xdr:row>
      <xdr:rowOff>82549</xdr:rowOff>
    </xdr:from>
    <xdr:to>
      <xdr:col>5</xdr:col>
      <xdr:colOff>1968500</xdr:colOff>
      <xdr:row>14</xdr:row>
      <xdr:rowOff>1382767</xdr:rowOff>
    </xdr:to>
    <xdr:pic>
      <xdr:nvPicPr>
        <xdr:cNvPr id="16" name="Imagen 15">
          <a:extLst>
            <a:ext uri="{FF2B5EF4-FFF2-40B4-BE49-F238E27FC236}">
              <a16:creationId xmlns:a16="http://schemas.microsoft.com/office/drawing/2014/main" id="{CB85E07F-D34E-5086-E89C-9D9E56E88931}"/>
            </a:ext>
          </a:extLst>
        </xdr:cNvPr>
        <xdr:cNvPicPr>
          <a:picLocks noChangeAspect="1" noChangeArrowheads="1"/>
        </xdr:cNvPicPr>
      </xdr:nvPicPr>
      <xdr:blipFill rotWithShape="1">
        <a:blip xmlns:r="http://schemas.openxmlformats.org/officeDocument/2006/relationships" r:embed="rId12" cstate="hqprint">
          <a:extLst>
            <a:ext uri="{28A0092B-C50C-407E-A947-70E740481C1C}">
              <a14:useLocalDpi xmlns:a14="http://schemas.microsoft.com/office/drawing/2010/main"/>
            </a:ext>
          </a:extLst>
        </a:blip>
        <a:srcRect/>
        <a:stretch/>
      </xdr:blipFill>
      <xdr:spPr bwMode="auto">
        <a:xfrm>
          <a:off x="14701836" y="14255749"/>
          <a:ext cx="1541464" cy="1303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774700</xdr:colOff>
      <xdr:row>15</xdr:row>
      <xdr:rowOff>95250</xdr:rowOff>
    </xdr:from>
    <xdr:to>
      <xdr:col>5</xdr:col>
      <xdr:colOff>1571625</xdr:colOff>
      <xdr:row>15</xdr:row>
      <xdr:rowOff>1887474</xdr:rowOff>
    </xdr:to>
    <xdr:pic>
      <xdr:nvPicPr>
        <xdr:cNvPr id="17" name="Imagen 16">
          <a:extLst>
            <a:ext uri="{FF2B5EF4-FFF2-40B4-BE49-F238E27FC236}">
              <a16:creationId xmlns:a16="http://schemas.microsoft.com/office/drawing/2014/main" id="{78969742-09C0-D8B0-6462-D967BD4A3FAE}"/>
            </a:ext>
          </a:extLst>
        </xdr:cNvPr>
        <xdr:cNvPicPr>
          <a:picLocks noChangeAspect="1" noChangeArrowheads="1"/>
        </xdr:cNvPicPr>
      </xdr:nvPicPr>
      <xdr:blipFill rotWithShape="1">
        <a:blip xmlns:r="http://schemas.openxmlformats.org/officeDocument/2006/relationships" r:embed="rId13" cstate="hqprint">
          <a:extLst>
            <a:ext uri="{28A0092B-C50C-407E-A947-70E740481C1C}">
              <a14:useLocalDpi xmlns:a14="http://schemas.microsoft.com/office/drawing/2010/main"/>
            </a:ext>
          </a:extLst>
        </a:blip>
        <a:srcRect/>
        <a:stretch/>
      </xdr:blipFill>
      <xdr:spPr bwMode="auto">
        <a:xfrm>
          <a:off x="15049500" y="15754350"/>
          <a:ext cx="800100" cy="1792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844177</xdr:colOff>
      <xdr:row>16</xdr:row>
      <xdr:rowOff>32259</xdr:rowOff>
    </xdr:from>
    <xdr:to>
      <xdr:col>5</xdr:col>
      <xdr:colOff>1636059</xdr:colOff>
      <xdr:row>16</xdr:row>
      <xdr:rowOff>1740460</xdr:rowOff>
    </xdr:to>
    <xdr:pic>
      <xdr:nvPicPr>
        <xdr:cNvPr id="18" name="Imagen 17">
          <a:extLst>
            <a:ext uri="{FF2B5EF4-FFF2-40B4-BE49-F238E27FC236}">
              <a16:creationId xmlns:a16="http://schemas.microsoft.com/office/drawing/2014/main" id="{32C1A9A1-4275-BE80-731A-2B8E6DD5223C}"/>
            </a:ext>
          </a:extLst>
        </xdr:cNvPr>
        <xdr:cNvPicPr>
          <a:picLocks noChangeAspect="1" noChangeArrowheads="1"/>
        </xdr:cNvPicPr>
      </xdr:nvPicPr>
      <xdr:blipFill rotWithShape="1">
        <a:blip xmlns:r="http://schemas.openxmlformats.org/officeDocument/2006/relationships" r:embed="rId14" cstate="hqprint">
          <a:extLst>
            <a:ext uri="{28A0092B-C50C-407E-A947-70E740481C1C}">
              <a14:useLocalDpi xmlns:a14="http://schemas.microsoft.com/office/drawing/2010/main"/>
            </a:ext>
          </a:extLst>
        </a:blip>
        <a:srcRect/>
        <a:stretch/>
      </xdr:blipFill>
      <xdr:spPr bwMode="auto">
        <a:xfrm>
          <a:off x="15120471" y="17662847"/>
          <a:ext cx="791882" cy="1711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626880</xdr:colOff>
      <xdr:row>17</xdr:row>
      <xdr:rowOff>85751</xdr:rowOff>
    </xdr:from>
    <xdr:to>
      <xdr:col>5</xdr:col>
      <xdr:colOff>1669588</xdr:colOff>
      <xdr:row>17</xdr:row>
      <xdr:rowOff>1181176</xdr:rowOff>
    </xdr:to>
    <xdr:pic>
      <xdr:nvPicPr>
        <xdr:cNvPr id="19" name="Imagen 18">
          <a:extLst>
            <a:ext uri="{FF2B5EF4-FFF2-40B4-BE49-F238E27FC236}">
              <a16:creationId xmlns:a16="http://schemas.microsoft.com/office/drawing/2014/main" id="{5EA6304B-ABF8-38F5-31C3-5B8DB7F295A8}"/>
            </a:ext>
          </a:extLst>
        </xdr:cNvPr>
        <xdr:cNvPicPr>
          <a:picLocks noChangeAspect="1" noChangeArrowheads="1"/>
        </xdr:cNvPicPr>
      </xdr:nvPicPr>
      <xdr:blipFill rotWithShape="1">
        <a:blip xmlns:r="http://schemas.openxmlformats.org/officeDocument/2006/relationships" r:embed="rId15" cstate="hqprint">
          <a:extLst>
            <a:ext uri="{28A0092B-C50C-407E-A947-70E740481C1C}">
              <a14:useLocalDpi xmlns:a14="http://schemas.microsoft.com/office/drawing/2010/main"/>
            </a:ext>
          </a:extLst>
        </a:blip>
        <a:srcRect/>
        <a:stretch/>
      </xdr:blipFill>
      <xdr:spPr bwMode="auto">
        <a:xfrm>
          <a:off x="14906097" y="19489142"/>
          <a:ext cx="1045883" cy="109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640521</xdr:colOff>
      <xdr:row>18</xdr:row>
      <xdr:rowOff>49696</xdr:rowOff>
    </xdr:from>
    <xdr:to>
      <xdr:col>5</xdr:col>
      <xdr:colOff>1717261</xdr:colOff>
      <xdr:row>18</xdr:row>
      <xdr:rowOff>1206680</xdr:rowOff>
    </xdr:to>
    <xdr:pic>
      <xdr:nvPicPr>
        <xdr:cNvPr id="20" name="Imagen 19">
          <a:extLst>
            <a:ext uri="{FF2B5EF4-FFF2-40B4-BE49-F238E27FC236}">
              <a16:creationId xmlns:a16="http://schemas.microsoft.com/office/drawing/2014/main" id="{1F2E8E4A-752F-2C62-9F74-617C34F7A0DF}"/>
            </a:ext>
          </a:extLst>
        </xdr:cNvPr>
        <xdr:cNvPicPr>
          <a:picLocks noChangeAspect="1" noChangeArrowheads="1"/>
        </xdr:cNvPicPr>
      </xdr:nvPicPr>
      <xdr:blipFill rotWithShape="1">
        <a:blip xmlns:r="http://schemas.openxmlformats.org/officeDocument/2006/relationships" r:embed="rId16" cstate="hqprint">
          <a:extLst>
            <a:ext uri="{28A0092B-C50C-407E-A947-70E740481C1C}">
              <a14:useLocalDpi xmlns:a14="http://schemas.microsoft.com/office/drawing/2010/main"/>
            </a:ext>
          </a:extLst>
        </a:blip>
        <a:srcRect/>
        <a:stretch/>
      </xdr:blipFill>
      <xdr:spPr bwMode="auto">
        <a:xfrm>
          <a:off x="14919738" y="20739653"/>
          <a:ext cx="1076740" cy="1153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632790</xdr:colOff>
      <xdr:row>19</xdr:row>
      <xdr:rowOff>47489</xdr:rowOff>
    </xdr:from>
    <xdr:to>
      <xdr:col>5</xdr:col>
      <xdr:colOff>1590261</xdr:colOff>
      <xdr:row>19</xdr:row>
      <xdr:rowOff>1098826</xdr:rowOff>
    </xdr:to>
    <xdr:grpSp>
      <xdr:nvGrpSpPr>
        <xdr:cNvPr id="23" name="Grupo 22">
          <a:extLst>
            <a:ext uri="{FF2B5EF4-FFF2-40B4-BE49-F238E27FC236}">
              <a16:creationId xmlns:a16="http://schemas.microsoft.com/office/drawing/2014/main" id="{AAF78B83-41CD-0CA3-6F8D-8E865A1C577A}"/>
            </a:ext>
          </a:extLst>
        </xdr:cNvPr>
        <xdr:cNvGrpSpPr/>
      </xdr:nvGrpSpPr>
      <xdr:grpSpPr>
        <a:xfrm>
          <a:off x="12656702" y="22728195"/>
          <a:ext cx="957471" cy="1051337"/>
          <a:chOff x="14873355" y="22068184"/>
          <a:chExt cx="1137480" cy="1218897"/>
        </a:xfrm>
      </xdr:grpSpPr>
      <xdr:pic>
        <xdr:nvPicPr>
          <xdr:cNvPr id="21" name="Imagen 20">
            <a:extLst>
              <a:ext uri="{FF2B5EF4-FFF2-40B4-BE49-F238E27FC236}">
                <a16:creationId xmlns:a16="http://schemas.microsoft.com/office/drawing/2014/main" id="{BF5FF5BE-A136-42B5-8978-DC411252CAE6}"/>
              </a:ext>
            </a:extLst>
          </xdr:cNvPr>
          <xdr:cNvPicPr>
            <a:picLocks noChangeAspect="1" noChangeArrowheads="1"/>
          </xdr:cNvPicPr>
        </xdr:nvPicPr>
        <xdr:blipFill rotWithShape="1">
          <a:blip xmlns:r="http://schemas.openxmlformats.org/officeDocument/2006/relationships" r:embed="rId17" cstate="hqprint">
            <a:extLst>
              <a:ext uri="{28A0092B-C50C-407E-A947-70E740481C1C}">
                <a14:useLocalDpi xmlns:a14="http://schemas.microsoft.com/office/drawing/2010/main"/>
              </a:ext>
            </a:extLst>
          </a:blip>
          <a:srcRect/>
          <a:stretch/>
        </xdr:blipFill>
        <xdr:spPr bwMode="auto">
          <a:xfrm>
            <a:off x="14873355" y="22068184"/>
            <a:ext cx="1137480" cy="12188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Rectángulo 21">
            <a:extLst>
              <a:ext uri="{FF2B5EF4-FFF2-40B4-BE49-F238E27FC236}">
                <a16:creationId xmlns:a16="http://schemas.microsoft.com/office/drawing/2014/main" id="{0AA98AF7-F35B-FBE9-7B6D-6F406AA4D1A7}"/>
              </a:ext>
            </a:extLst>
          </xdr:cNvPr>
          <xdr:cNvSpPr/>
        </xdr:nvSpPr>
        <xdr:spPr>
          <a:xfrm rot="282527">
            <a:off x="15439022" y="22997746"/>
            <a:ext cx="268757" cy="183812"/>
          </a:xfrm>
          <a:prstGeom prst="rect">
            <a:avLst/>
          </a:prstGeom>
          <a:gradFill flip="none" rotWithShape="1">
            <a:gsLst>
              <a:gs pos="0">
                <a:schemeClr val="accent3">
                  <a:tint val="66000"/>
                  <a:satMod val="160000"/>
                </a:schemeClr>
              </a:gs>
              <a:gs pos="50000">
                <a:schemeClr val="accent3">
                  <a:tint val="44500"/>
                  <a:satMod val="160000"/>
                </a:schemeClr>
              </a:gs>
              <a:gs pos="100000">
                <a:schemeClr val="accent3">
                  <a:tint val="23500"/>
                  <a:satMod val="160000"/>
                </a:schemeClr>
              </a:gs>
            </a:gsLst>
            <a:lin ang="2700000" scaled="1"/>
            <a:tileRect/>
          </a:gradFill>
          <a:ln>
            <a:solidFill>
              <a:schemeClr val="bg2"/>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s-CO" sz="1100" kern="1200"/>
          </a:p>
        </xdr:txBody>
      </xdr:sp>
    </xdr:grpSp>
    <xdr:clientData/>
  </xdr:twoCellAnchor>
  <xdr:twoCellAnchor>
    <xdr:from>
      <xdr:col>5</xdr:col>
      <xdr:colOff>629478</xdr:colOff>
      <xdr:row>20</xdr:row>
      <xdr:rowOff>66260</xdr:rowOff>
    </xdr:from>
    <xdr:to>
      <xdr:col>5</xdr:col>
      <xdr:colOff>1667566</xdr:colOff>
      <xdr:row>20</xdr:row>
      <xdr:rowOff>1165087</xdr:rowOff>
    </xdr:to>
    <xdr:grpSp>
      <xdr:nvGrpSpPr>
        <xdr:cNvPr id="24" name="Grupo 23">
          <a:extLst>
            <a:ext uri="{FF2B5EF4-FFF2-40B4-BE49-F238E27FC236}">
              <a16:creationId xmlns:a16="http://schemas.microsoft.com/office/drawing/2014/main" id="{401A4EFA-BC51-4B23-8E1A-3945C5A3A160}"/>
            </a:ext>
          </a:extLst>
        </xdr:cNvPr>
        <xdr:cNvGrpSpPr/>
      </xdr:nvGrpSpPr>
      <xdr:grpSpPr>
        <a:xfrm>
          <a:off x="12653390" y="23912378"/>
          <a:ext cx="1038088" cy="1098827"/>
          <a:chOff x="14873355" y="22068184"/>
          <a:chExt cx="1137480" cy="1218897"/>
        </a:xfrm>
      </xdr:grpSpPr>
      <xdr:pic>
        <xdr:nvPicPr>
          <xdr:cNvPr id="25" name="Imagen 24">
            <a:extLst>
              <a:ext uri="{FF2B5EF4-FFF2-40B4-BE49-F238E27FC236}">
                <a16:creationId xmlns:a16="http://schemas.microsoft.com/office/drawing/2014/main" id="{2C95E1B9-EBC8-8A5A-B4EA-EB44AFB1AEDD}"/>
              </a:ext>
            </a:extLst>
          </xdr:cNvPr>
          <xdr:cNvPicPr>
            <a:picLocks noChangeAspect="1" noChangeArrowheads="1"/>
          </xdr:cNvPicPr>
        </xdr:nvPicPr>
        <xdr:blipFill rotWithShape="1">
          <a:blip xmlns:r="http://schemas.openxmlformats.org/officeDocument/2006/relationships" r:embed="rId18" cstate="hqprint">
            <a:extLst>
              <a:ext uri="{28A0092B-C50C-407E-A947-70E740481C1C}">
                <a14:useLocalDpi xmlns:a14="http://schemas.microsoft.com/office/drawing/2010/main"/>
              </a:ext>
            </a:extLst>
          </a:blip>
          <a:srcRect/>
          <a:stretch/>
        </xdr:blipFill>
        <xdr:spPr bwMode="auto">
          <a:xfrm>
            <a:off x="14873355" y="22068184"/>
            <a:ext cx="1137480" cy="12188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6" name="Rectángulo 25">
            <a:extLst>
              <a:ext uri="{FF2B5EF4-FFF2-40B4-BE49-F238E27FC236}">
                <a16:creationId xmlns:a16="http://schemas.microsoft.com/office/drawing/2014/main" id="{E0E30FFC-4674-2999-1D1D-B4BAC3E324C1}"/>
              </a:ext>
            </a:extLst>
          </xdr:cNvPr>
          <xdr:cNvSpPr/>
        </xdr:nvSpPr>
        <xdr:spPr>
          <a:xfrm rot="282527">
            <a:off x="15439022" y="22997746"/>
            <a:ext cx="268757" cy="183812"/>
          </a:xfrm>
          <a:prstGeom prst="rect">
            <a:avLst/>
          </a:prstGeom>
          <a:gradFill flip="none" rotWithShape="1">
            <a:gsLst>
              <a:gs pos="0">
                <a:schemeClr val="accent3">
                  <a:tint val="66000"/>
                  <a:satMod val="160000"/>
                </a:schemeClr>
              </a:gs>
              <a:gs pos="50000">
                <a:schemeClr val="accent3">
                  <a:tint val="44500"/>
                  <a:satMod val="160000"/>
                </a:schemeClr>
              </a:gs>
              <a:gs pos="100000">
                <a:schemeClr val="accent3">
                  <a:tint val="23500"/>
                  <a:satMod val="160000"/>
                </a:schemeClr>
              </a:gs>
            </a:gsLst>
            <a:lin ang="2700000" scaled="1"/>
            <a:tileRect/>
          </a:gradFill>
          <a:ln>
            <a:solidFill>
              <a:schemeClr val="bg2"/>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s-CO" sz="1100" kern="1200"/>
          </a:p>
        </xdr:txBody>
      </xdr:sp>
    </xdr:grpSp>
    <xdr:clientData/>
  </xdr:twoCellAnchor>
  <xdr:twoCellAnchor>
    <xdr:from>
      <xdr:col>5</xdr:col>
      <xdr:colOff>668130</xdr:colOff>
      <xdr:row>21</xdr:row>
      <xdr:rowOff>38652</xdr:rowOff>
    </xdr:from>
    <xdr:to>
      <xdr:col>5</xdr:col>
      <xdr:colOff>1684131</xdr:colOff>
      <xdr:row>21</xdr:row>
      <xdr:rowOff>1126435</xdr:rowOff>
    </xdr:to>
    <xdr:grpSp>
      <xdr:nvGrpSpPr>
        <xdr:cNvPr id="27" name="Grupo 26">
          <a:extLst>
            <a:ext uri="{FF2B5EF4-FFF2-40B4-BE49-F238E27FC236}">
              <a16:creationId xmlns:a16="http://schemas.microsoft.com/office/drawing/2014/main" id="{7F750864-B5C6-416C-8E04-A797F5AEE5C8}"/>
            </a:ext>
          </a:extLst>
        </xdr:cNvPr>
        <xdr:cNvGrpSpPr/>
      </xdr:nvGrpSpPr>
      <xdr:grpSpPr>
        <a:xfrm>
          <a:off x="12692042" y="25117417"/>
          <a:ext cx="1016001" cy="1087783"/>
          <a:chOff x="14873355" y="22068184"/>
          <a:chExt cx="1137480" cy="1218897"/>
        </a:xfrm>
      </xdr:grpSpPr>
      <xdr:pic>
        <xdr:nvPicPr>
          <xdr:cNvPr id="28" name="Imagen 27">
            <a:extLst>
              <a:ext uri="{FF2B5EF4-FFF2-40B4-BE49-F238E27FC236}">
                <a16:creationId xmlns:a16="http://schemas.microsoft.com/office/drawing/2014/main" id="{140CC756-308B-0EB5-9DF7-590C5369EE72}"/>
              </a:ext>
            </a:extLst>
          </xdr:cNvPr>
          <xdr:cNvPicPr>
            <a:picLocks noChangeAspect="1" noChangeArrowheads="1"/>
          </xdr:cNvPicPr>
        </xdr:nvPicPr>
        <xdr:blipFill rotWithShape="1">
          <a:blip xmlns:r="http://schemas.openxmlformats.org/officeDocument/2006/relationships" r:embed="rId19" cstate="hqprint">
            <a:extLst>
              <a:ext uri="{28A0092B-C50C-407E-A947-70E740481C1C}">
                <a14:useLocalDpi xmlns:a14="http://schemas.microsoft.com/office/drawing/2010/main"/>
              </a:ext>
            </a:extLst>
          </a:blip>
          <a:srcRect/>
          <a:stretch/>
        </xdr:blipFill>
        <xdr:spPr bwMode="auto">
          <a:xfrm>
            <a:off x="14873355" y="22068184"/>
            <a:ext cx="1137480" cy="12188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9" name="Rectángulo 28">
            <a:extLst>
              <a:ext uri="{FF2B5EF4-FFF2-40B4-BE49-F238E27FC236}">
                <a16:creationId xmlns:a16="http://schemas.microsoft.com/office/drawing/2014/main" id="{1A3F9457-172E-1ACB-349C-E33C23856DFC}"/>
              </a:ext>
            </a:extLst>
          </xdr:cNvPr>
          <xdr:cNvSpPr/>
        </xdr:nvSpPr>
        <xdr:spPr>
          <a:xfrm rot="282527">
            <a:off x="15439022" y="22997746"/>
            <a:ext cx="268757" cy="183812"/>
          </a:xfrm>
          <a:prstGeom prst="rect">
            <a:avLst/>
          </a:prstGeom>
          <a:gradFill flip="none" rotWithShape="1">
            <a:gsLst>
              <a:gs pos="0">
                <a:schemeClr val="accent3">
                  <a:tint val="66000"/>
                  <a:satMod val="160000"/>
                </a:schemeClr>
              </a:gs>
              <a:gs pos="50000">
                <a:schemeClr val="accent3">
                  <a:tint val="44500"/>
                  <a:satMod val="160000"/>
                </a:schemeClr>
              </a:gs>
              <a:gs pos="100000">
                <a:schemeClr val="accent3">
                  <a:tint val="23500"/>
                  <a:satMod val="160000"/>
                </a:schemeClr>
              </a:gs>
            </a:gsLst>
            <a:lin ang="2700000" scaled="1"/>
            <a:tileRect/>
          </a:gradFill>
          <a:ln>
            <a:solidFill>
              <a:schemeClr val="bg2"/>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s-CO" sz="1100" kern="1200"/>
          </a:p>
        </xdr:txBody>
      </xdr:sp>
    </xdr:grpSp>
    <xdr:clientData/>
  </xdr:twoCellAnchor>
  <xdr:twoCellAnchor>
    <xdr:from>
      <xdr:col>5</xdr:col>
      <xdr:colOff>657087</xdr:colOff>
      <xdr:row>22</xdr:row>
      <xdr:rowOff>60741</xdr:rowOff>
    </xdr:from>
    <xdr:to>
      <xdr:col>5</xdr:col>
      <xdr:colOff>1706218</xdr:colOff>
      <xdr:row>22</xdr:row>
      <xdr:rowOff>1170608</xdr:rowOff>
    </xdr:to>
    <xdr:grpSp>
      <xdr:nvGrpSpPr>
        <xdr:cNvPr id="30" name="Grupo 29">
          <a:extLst>
            <a:ext uri="{FF2B5EF4-FFF2-40B4-BE49-F238E27FC236}">
              <a16:creationId xmlns:a16="http://schemas.microsoft.com/office/drawing/2014/main" id="{38509372-E8D3-4BA5-A60F-87F59D2F60E6}"/>
            </a:ext>
          </a:extLst>
        </xdr:cNvPr>
        <xdr:cNvGrpSpPr/>
      </xdr:nvGrpSpPr>
      <xdr:grpSpPr>
        <a:xfrm>
          <a:off x="12680999" y="26360947"/>
          <a:ext cx="1049131" cy="1109867"/>
          <a:chOff x="14873355" y="22068184"/>
          <a:chExt cx="1137480" cy="1218897"/>
        </a:xfrm>
      </xdr:grpSpPr>
      <xdr:pic>
        <xdr:nvPicPr>
          <xdr:cNvPr id="31" name="Imagen 30">
            <a:extLst>
              <a:ext uri="{FF2B5EF4-FFF2-40B4-BE49-F238E27FC236}">
                <a16:creationId xmlns:a16="http://schemas.microsoft.com/office/drawing/2014/main" id="{CFAB82A2-6039-6270-5BFA-2104E7C5169F}"/>
              </a:ext>
            </a:extLst>
          </xdr:cNvPr>
          <xdr:cNvPicPr>
            <a:picLocks noChangeAspect="1" noChangeArrowheads="1"/>
          </xdr:cNvPicPr>
        </xdr:nvPicPr>
        <xdr:blipFill rotWithShape="1">
          <a:blip xmlns:r="http://schemas.openxmlformats.org/officeDocument/2006/relationships" r:embed="rId20" cstate="hqprint">
            <a:extLst>
              <a:ext uri="{28A0092B-C50C-407E-A947-70E740481C1C}">
                <a14:useLocalDpi xmlns:a14="http://schemas.microsoft.com/office/drawing/2010/main"/>
              </a:ext>
            </a:extLst>
          </a:blip>
          <a:srcRect/>
          <a:stretch/>
        </xdr:blipFill>
        <xdr:spPr bwMode="auto">
          <a:xfrm>
            <a:off x="14873355" y="22068184"/>
            <a:ext cx="1137480" cy="12188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2" name="Rectángulo 31">
            <a:extLst>
              <a:ext uri="{FF2B5EF4-FFF2-40B4-BE49-F238E27FC236}">
                <a16:creationId xmlns:a16="http://schemas.microsoft.com/office/drawing/2014/main" id="{98C728E0-71EC-BE5C-8CE5-E1D91D7E8B65}"/>
              </a:ext>
            </a:extLst>
          </xdr:cNvPr>
          <xdr:cNvSpPr/>
        </xdr:nvSpPr>
        <xdr:spPr>
          <a:xfrm rot="282527">
            <a:off x="15439022" y="22997746"/>
            <a:ext cx="268757" cy="183812"/>
          </a:xfrm>
          <a:prstGeom prst="rect">
            <a:avLst/>
          </a:prstGeom>
          <a:gradFill flip="none" rotWithShape="1">
            <a:gsLst>
              <a:gs pos="0">
                <a:schemeClr val="accent3">
                  <a:tint val="66000"/>
                  <a:satMod val="160000"/>
                </a:schemeClr>
              </a:gs>
              <a:gs pos="50000">
                <a:schemeClr val="accent3">
                  <a:tint val="44500"/>
                  <a:satMod val="160000"/>
                </a:schemeClr>
              </a:gs>
              <a:gs pos="100000">
                <a:schemeClr val="accent3">
                  <a:tint val="23500"/>
                  <a:satMod val="160000"/>
                </a:schemeClr>
              </a:gs>
            </a:gsLst>
            <a:lin ang="2700000" scaled="1"/>
            <a:tileRect/>
          </a:gradFill>
          <a:ln>
            <a:solidFill>
              <a:schemeClr val="bg2"/>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s-CO" sz="1100" kern="1200"/>
          </a:p>
        </xdr:txBody>
      </xdr:sp>
    </xdr:grpSp>
    <xdr:clientData/>
  </xdr:twoCellAnchor>
  <xdr:twoCellAnchor>
    <xdr:from>
      <xdr:col>5</xdr:col>
      <xdr:colOff>665921</xdr:colOff>
      <xdr:row>23</xdr:row>
      <xdr:rowOff>80619</xdr:rowOff>
    </xdr:from>
    <xdr:to>
      <xdr:col>5</xdr:col>
      <xdr:colOff>1717260</xdr:colOff>
      <xdr:row>23</xdr:row>
      <xdr:rowOff>1170608</xdr:rowOff>
    </xdr:to>
    <xdr:grpSp>
      <xdr:nvGrpSpPr>
        <xdr:cNvPr id="33" name="Grupo 32">
          <a:extLst>
            <a:ext uri="{FF2B5EF4-FFF2-40B4-BE49-F238E27FC236}">
              <a16:creationId xmlns:a16="http://schemas.microsoft.com/office/drawing/2014/main" id="{7B3A14F8-BAF9-4ACC-8B17-B89D470A5BF0}"/>
            </a:ext>
          </a:extLst>
        </xdr:cNvPr>
        <xdr:cNvGrpSpPr/>
      </xdr:nvGrpSpPr>
      <xdr:grpSpPr>
        <a:xfrm>
          <a:off x="12689833" y="27624678"/>
          <a:ext cx="1051339" cy="1089989"/>
          <a:chOff x="14873355" y="22068184"/>
          <a:chExt cx="1137480" cy="1218897"/>
        </a:xfrm>
      </xdr:grpSpPr>
      <xdr:pic>
        <xdr:nvPicPr>
          <xdr:cNvPr id="34" name="Imagen 33">
            <a:extLst>
              <a:ext uri="{FF2B5EF4-FFF2-40B4-BE49-F238E27FC236}">
                <a16:creationId xmlns:a16="http://schemas.microsoft.com/office/drawing/2014/main" id="{F8C95185-526E-C1FF-77C9-8B93F516F3FF}"/>
              </a:ext>
            </a:extLst>
          </xdr:cNvPr>
          <xdr:cNvPicPr>
            <a:picLocks noChangeAspect="1" noChangeArrowheads="1"/>
          </xdr:cNvPicPr>
        </xdr:nvPicPr>
        <xdr:blipFill rotWithShape="1">
          <a:blip xmlns:r="http://schemas.openxmlformats.org/officeDocument/2006/relationships" r:embed="rId21" cstate="hqprint">
            <a:extLst>
              <a:ext uri="{28A0092B-C50C-407E-A947-70E740481C1C}">
                <a14:useLocalDpi xmlns:a14="http://schemas.microsoft.com/office/drawing/2010/main"/>
              </a:ext>
            </a:extLst>
          </a:blip>
          <a:srcRect/>
          <a:stretch/>
        </xdr:blipFill>
        <xdr:spPr bwMode="auto">
          <a:xfrm>
            <a:off x="14873355" y="22068184"/>
            <a:ext cx="1137480" cy="12188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5" name="Rectángulo 34">
            <a:extLst>
              <a:ext uri="{FF2B5EF4-FFF2-40B4-BE49-F238E27FC236}">
                <a16:creationId xmlns:a16="http://schemas.microsoft.com/office/drawing/2014/main" id="{FA148994-5540-FF91-3442-10F3CF00725B}"/>
              </a:ext>
            </a:extLst>
          </xdr:cNvPr>
          <xdr:cNvSpPr/>
        </xdr:nvSpPr>
        <xdr:spPr>
          <a:xfrm rot="282527">
            <a:off x="15439022" y="22997746"/>
            <a:ext cx="268757" cy="183812"/>
          </a:xfrm>
          <a:prstGeom prst="rect">
            <a:avLst/>
          </a:prstGeom>
          <a:gradFill flip="none" rotWithShape="1">
            <a:gsLst>
              <a:gs pos="0">
                <a:schemeClr val="accent3">
                  <a:tint val="66000"/>
                  <a:satMod val="160000"/>
                </a:schemeClr>
              </a:gs>
              <a:gs pos="50000">
                <a:schemeClr val="accent3">
                  <a:tint val="44500"/>
                  <a:satMod val="160000"/>
                </a:schemeClr>
              </a:gs>
              <a:gs pos="100000">
                <a:schemeClr val="accent3">
                  <a:tint val="23500"/>
                  <a:satMod val="160000"/>
                </a:schemeClr>
              </a:gs>
            </a:gsLst>
            <a:lin ang="2700000" scaled="1"/>
            <a:tileRect/>
          </a:gradFill>
          <a:ln>
            <a:solidFill>
              <a:schemeClr val="bg2"/>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s-CO" sz="1100" kern="1200"/>
          </a:p>
        </xdr:txBody>
      </xdr:sp>
    </xdr:grpSp>
    <xdr:clientData/>
  </xdr:twoCellAnchor>
  <xdr:twoCellAnchor editAs="oneCell">
    <xdr:from>
      <xdr:col>5</xdr:col>
      <xdr:colOff>956234</xdr:colOff>
      <xdr:row>24</xdr:row>
      <xdr:rowOff>57729</xdr:rowOff>
    </xdr:from>
    <xdr:to>
      <xdr:col>5</xdr:col>
      <xdr:colOff>1292411</xdr:colOff>
      <xdr:row>24</xdr:row>
      <xdr:rowOff>1220315</xdr:rowOff>
    </xdr:to>
    <xdr:pic>
      <xdr:nvPicPr>
        <xdr:cNvPr id="36" name="Imagen 35">
          <a:extLst>
            <a:ext uri="{FF2B5EF4-FFF2-40B4-BE49-F238E27FC236}">
              <a16:creationId xmlns:a16="http://schemas.microsoft.com/office/drawing/2014/main" id="{8844998A-A3B8-1A86-BEC8-DCFB21E97CBB}"/>
            </a:ext>
          </a:extLst>
        </xdr:cNvPr>
        <xdr:cNvPicPr>
          <a:picLocks noChangeAspect="1" noChangeArrowheads="1"/>
        </xdr:cNvPicPr>
      </xdr:nvPicPr>
      <xdr:blipFill rotWithShape="1">
        <a:blip xmlns:r="http://schemas.openxmlformats.org/officeDocument/2006/relationships" r:embed="rId22" cstate="hqprint">
          <a:extLst>
            <a:ext uri="{28A0092B-C50C-407E-A947-70E740481C1C}">
              <a14:useLocalDpi xmlns:a14="http://schemas.microsoft.com/office/drawing/2010/main"/>
            </a:ext>
          </a:extLst>
        </a:blip>
        <a:srcRect/>
        <a:stretch/>
      </xdr:blipFill>
      <xdr:spPr bwMode="auto">
        <a:xfrm>
          <a:off x="15232528" y="28214376"/>
          <a:ext cx="336177" cy="11625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976421</xdr:colOff>
      <xdr:row>25</xdr:row>
      <xdr:rowOff>87846</xdr:rowOff>
    </xdr:from>
    <xdr:to>
      <xdr:col>5</xdr:col>
      <xdr:colOff>1276027</xdr:colOff>
      <xdr:row>25</xdr:row>
      <xdr:rowOff>1416740</xdr:rowOff>
    </xdr:to>
    <xdr:pic>
      <xdr:nvPicPr>
        <xdr:cNvPr id="37" name="Imagen 36">
          <a:extLst>
            <a:ext uri="{FF2B5EF4-FFF2-40B4-BE49-F238E27FC236}">
              <a16:creationId xmlns:a16="http://schemas.microsoft.com/office/drawing/2014/main" id="{DA55E40D-CC7C-4162-BE7B-781DE92AED75}"/>
            </a:ext>
          </a:extLst>
        </xdr:cNvPr>
        <xdr:cNvPicPr>
          <a:picLocks noChangeAspect="1" noChangeArrowheads="1"/>
        </xdr:cNvPicPr>
      </xdr:nvPicPr>
      <xdr:blipFill rotWithShape="1">
        <a:blip xmlns:r="http://schemas.openxmlformats.org/officeDocument/2006/relationships" r:embed="rId23" cstate="hqprint">
          <a:extLst>
            <a:ext uri="{28A0092B-C50C-407E-A947-70E740481C1C}">
              <a14:useLocalDpi xmlns:a14="http://schemas.microsoft.com/office/drawing/2010/main"/>
            </a:ext>
          </a:extLst>
        </a:blip>
        <a:srcRect/>
        <a:stretch/>
      </xdr:blipFill>
      <xdr:spPr bwMode="auto">
        <a:xfrm>
          <a:off x="15255638" y="29546324"/>
          <a:ext cx="299606" cy="1325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957274</xdr:colOff>
      <xdr:row>26</xdr:row>
      <xdr:rowOff>66556</xdr:rowOff>
    </xdr:from>
    <xdr:to>
      <xdr:col>5</xdr:col>
      <xdr:colOff>1279148</xdr:colOff>
      <xdr:row>26</xdr:row>
      <xdr:rowOff>1350087</xdr:rowOff>
    </xdr:to>
    <xdr:pic>
      <xdr:nvPicPr>
        <xdr:cNvPr id="38" name="Imagen 37">
          <a:extLst>
            <a:ext uri="{FF2B5EF4-FFF2-40B4-BE49-F238E27FC236}">
              <a16:creationId xmlns:a16="http://schemas.microsoft.com/office/drawing/2014/main" id="{0867FFEC-D59D-8F83-738C-B87618AC308A}"/>
            </a:ext>
          </a:extLst>
        </xdr:cNvPr>
        <xdr:cNvPicPr>
          <a:picLocks noChangeAspect="1"/>
        </xdr:cNvPicPr>
      </xdr:nvPicPr>
      <xdr:blipFill rotWithShape="1">
        <a:blip xmlns:r="http://schemas.openxmlformats.org/officeDocument/2006/relationships" r:embed="rId24" cstate="hqprint">
          <a:extLst>
            <a:ext uri="{28A0092B-C50C-407E-A947-70E740481C1C}">
              <a14:useLocalDpi xmlns:a14="http://schemas.microsoft.com/office/drawing/2010/main"/>
            </a:ext>
          </a:extLst>
        </a:blip>
        <a:srcRect/>
        <a:stretch/>
      </xdr:blipFill>
      <xdr:spPr>
        <a:xfrm>
          <a:off x="15233568" y="31002262"/>
          <a:ext cx="321874" cy="1283531"/>
        </a:xfrm>
        <a:prstGeom prst="rect">
          <a:avLst/>
        </a:prstGeom>
      </xdr:spPr>
    </xdr:pic>
    <xdr:clientData/>
  </xdr:twoCellAnchor>
  <xdr:twoCellAnchor editAs="oneCell">
    <xdr:from>
      <xdr:col>5</xdr:col>
      <xdr:colOff>967155</xdr:colOff>
      <xdr:row>27</xdr:row>
      <xdr:rowOff>43839</xdr:rowOff>
    </xdr:from>
    <xdr:to>
      <xdr:col>5</xdr:col>
      <xdr:colOff>1268289</xdr:colOff>
      <xdr:row>27</xdr:row>
      <xdr:rowOff>1597270</xdr:rowOff>
    </xdr:to>
    <xdr:pic>
      <xdr:nvPicPr>
        <xdr:cNvPr id="39" name="Imagen 38">
          <a:extLst>
            <a:ext uri="{FF2B5EF4-FFF2-40B4-BE49-F238E27FC236}">
              <a16:creationId xmlns:a16="http://schemas.microsoft.com/office/drawing/2014/main" id="{5BEC2AAB-C00B-502D-C874-DA28BFC01BC6}"/>
            </a:ext>
          </a:extLst>
        </xdr:cNvPr>
        <xdr:cNvPicPr>
          <a:picLocks noChangeAspect="1" noChangeArrowheads="1"/>
        </xdr:cNvPicPr>
      </xdr:nvPicPr>
      <xdr:blipFill rotWithShape="1">
        <a:blip xmlns:r="http://schemas.openxmlformats.org/officeDocument/2006/relationships" r:embed="rId25" cstate="hqprint">
          <a:extLst>
            <a:ext uri="{28A0092B-C50C-407E-A947-70E740481C1C}">
              <a14:useLocalDpi xmlns:a14="http://schemas.microsoft.com/office/drawing/2010/main"/>
            </a:ext>
          </a:extLst>
        </a:blip>
        <a:srcRect/>
        <a:stretch/>
      </xdr:blipFill>
      <xdr:spPr bwMode="auto">
        <a:xfrm>
          <a:off x="15244886" y="32355570"/>
          <a:ext cx="297959" cy="1553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872551</xdr:colOff>
      <xdr:row>28</xdr:row>
      <xdr:rowOff>116909</xdr:rowOff>
    </xdr:from>
    <xdr:to>
      <xdr:col>5</xdr:col>
      <xdr:colOff>1379429</xdr:colOff>
      <xdr:row>28</xdr:row>
      <xdr:rowOff>1988417</xdr:rowOff>
    </xdr:to>
    <xdr:pic>
      <xdr:nvPicPr>
        <xdr:cNvPr id="40" name="Imagen 39">
          <a:extLst>
            <a:ext uri="{FF2B5EF4-FFF2-40B4-BE49-F238E27FC236}">
              <a16:creationId xmlns:a16="http://schemas.microsoft.com/office/drawing/2014/main" id="{43AF22AD-B084-CAE9-6247-23FB8AE650D4}"/>
            </a:ext>
          </a:extLst>
        </xdr:cNvPr>
        <xdr:cNvPicPr>
          <a:picLocks noChangeAspect="1" noChangeArrowheads="1"/>
        </xdr:cNvPicPr>
      </xdr:nvPicPr>
      <xdr:blipFill rotWithShape="1">
        <a:blip xmlns:r="http://schemas.openxmlformats.org/officeDocument/2006/relationships" r:embed="rId26" cstate="hqprint">
          <a:extLst>
            <a:ext uri="{28A0092B-C50C-407E-A947-70E740481C1C}">
              <a14:useLocalDpi xmlns:a14="http://schemas.microsoft.com/office/drawing/2010/main"/>
            </a:ext>
          </a:extLst>
        </a:blip>
        <a:srcRect/>
        <a:stretch/>
      </xdr:blipFill>
      <xdr:spPr bwMode="auto">
        <a:xfrm>
          <a:off x="15125415" y="34129818"/>
          <a:ext cx="513228" cy="187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509155</xdr:colOff>
      <xdr:row>29</xdr:row>
      <xdr:rowOff>111412</xdr:rowOff>
    </xdr:from>
    <xdr:to>
      <xdr:col>5</xdr:col>
      <xdr:colOff>1783159</xdr:colOff>
      <xdr:row>29</xdr:row>
      <xdr:rowOff>1552286</xdr:rowOff>
    </xdr:to>
    <xdr:pic>
      <xdr:nvPicPr>
        <xdr:cNvPr id="41" name="Imagen 40">
          <a:extLst>
            <a:ext uri="{FF2B5EF4-FFF2-40B4-BE49-F238E27FC236}">
              <a16:creationId xmlns:a16="http://schemas.microsoft.com/office/drawing/2014/main" id="{368B59AF-1897-E3AF-81B1-D6EECD5BF8AB}"/>
            </a:ext>
          </a:extLst>
        </xdr:cNvPr>
        <xdr:cNvPicPr>
          <a:picLocks noChangeAspect="1" noChangeArrowheads="1"/>
        </xdr:cNvPicPr>
      </xdr:nvPicPr>
      <xdr:blipFill rotWithShape="1">
        <a:blip xmlns:r="http://schemas.openxmlformats.org/officeDocument/2006/relationships" r:embed="rId27" cstate="hqprint">
          <a:extLst>
            <a:ext uri="{28A0092B-C50C-407E-A947-70E740481C1C}">
              <a14:useLocalDpi xmlns:a14="http://schemas.microsoft.com/office/drawing/2010/main"/>
            </a:ext>
          </a:extLst>
        </a:blip>
        <a:srcRect/>
        <a:stretch/>
      </xdr:blipFill>
      <xdr:spPr bwMode="auto">
        <a:xfrm>
          <a:off x="13082155" y="36150548"/>
          <a:ext cx="1267654" cy="144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915708</xdr:colOff>
      <xdr:row>30</xdr:row>
      <xdr:rowOff>52851</xdr:rowOff>
    </xdr:from>
    <xdr:to>
      <xdr:col>5</xdr:col>
      <xdr:colOff>1314263</xdr:colOff>
      <xdr:row>30</xdr:row>
      <xdr:rowOff>1456179</xdr:rowOff>
    </xdr:to>
    <xdr:pic>
      <xdr:nvPicPr>
        <xdr:cNvPr id="42" name="Imagen 41">
          <a:extLst>
            <a:ext uri="{FF2B5EF4-FFF2-40B4-BE49-F238E27FC236}">
              <a16:creationId xmlns:a16="http://schemas.microsoft.com/office/drawing/2014/main" id="{8AC0C49A-0561-A2F4-FAF4-C0490307DFC6}"/>
            </a:ext>
          </a:extLst>
        </xdr:cNvPr>
        <xdr:cNvPicPr>
          <a:picLocks noChangeAspect="1" noChangeArrowheads="1"/>
        </xdr:cNvPicPr>
      </xdr:nvPicPr>
      <xdr:blipFill rotWithShape="1">
        <a:blip xmlns:r="http://schemas.openxmlformats.org/officeDocument/2006/relationships" r:embed="rId28" cstate="hqprint">
          <a:extLst>
            <a:ext uri="{28A0092B-C50C-407E-A947-70E740481C1C}">
              <a14:useLocalDpi xmlns:a14="http://schemas.microsoft.com/office/drawing/2010/main"/>
            </a:ext>
          </a:extLst>
        </a:blip>
        <a:srcRect/>
        <a:stretch/>
      </xdr:blipFill>
      <xdr:spPr bwMode="auto">
        <a:xfrm>
          <a:off x="13499914" y="37693410"/>
          <a:ext cx="398555" cy="140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435428</xdr:colOff>
      <xdr:row>4</xdr:row>
      <xdr:rowOff>108857</xdr:rowOff>
    </xdr:from>
    <xdr:to>
      <xdr:col>5</xdr:col>
      <xdr:colOff>2381250</xdr:colOff>
      <xdr:row>4</xdr:row>
      <xdr:rowOff>2703286</xdr:rowOff>
    </xdr:to>
    <xdr:pic>
      <xdr:nvPicPr>
        <xdr:cNvPr id="2" name="Imagen 1">
          <a:extLst>
            <a:ext uri="{FF2B5EF4-FFF2-40B4-BE49-F238E27FC236}">
              <a16:creationId xmlns:a16="http://schemas.microsoft.com/office/drawing/2014/main" id="{1AE369AB-82C9-49D2-A5F8-CC5C05D1FF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1518264" y="2002881"/>
          <a:ext cx="2594429" cy="1945822"/>
        </a:xfrm>
        <a:prstGeom prst="rect">
          <a:avLst/>
        </a:prstGeom>
      </xdr:spPr>
    </xdr:pic>
    <xdr:clientData/>
  </xdr:twoCellAnchor>
  <xdr:twoCellAnchor editAs="oneCell">
    <xdr:from>
      <xdr:col>5</xdr:col>
      <xdr:colOff>476250</xdr:colOff>
      <xdr:row>5</xdr:row>
      <xdr:rowOff>217718</xdr:rowOff>
    </xdr:from>
    <xdr:to>
      <xdr:col>5</xdr:col>
      <xdr:colOff>2422071</xdr:colOff>
      <xdr:row>5</xdr:row>
      <xdr:rowOff>2299610</xdr:rowOff>
    </xdr:to>
    <xdr:pic>
      <xdr:nvPicPr>
        <xdr:cNvPr id="3" name="Imagen 2">
          <a:extLst>
            <a:ext uri="{FF2B5EF4-FFF2-40B4-BE49-F238E27FC236}">
              <a16:creationId xmlns:a16="http://schemas.microsoft.com/office/drawing/2014/main" id="{B0DEAF31-5169-4A2B-9023-F61FA41DA8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11815355" y="4956813"/>
          <a:ext cx="2081892" cy="19458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772886</xdr:colOff>
      <xdr:row>4</xdr:row>
      <xdr:rowOff>261257</xdr:rowOff>
    </xdr:from>
    <xdr:to>
      <xdr:col>5</xdr:col>
      <xdr:colOff>2120854</xdr:colOff>
      <xdr:row>4</xdr:row>
      <xdr:rowOff>3024035</xdr:rowOff>
    </xdr:to>
    <xdr:pic>
      <xdr:nvPicPr>
        <xdr:cNvPr id="3" name="Imagen 2">
          <a:extLst>
            <a:ext uri="{FF2B5EF4-FFF2-40B4-BE49-F238E27FC236}">
              <a16:creationId xmlns:a16="http://schemas.microsoft.com/office/drawing/2014/main" id="{C8636417-2DAB-4CD3-BE50-29C4085A46B7}"/>
            </a:ext>
          </a:extLst>
        </xdr:cNvPr>
        <xdr:cNvPicPr>
          <a:picLocks noChangeAspect="1"/>
        </xdr:cNvPicPr>
      </xdr:nvPicPr>
      <xdr:blipFill>
        <a:blip xmlns:r="http://schemas.openxmlformats.org/officeDocument/2006/relationships" r:embed="rId1"/>
        <a:stretch>
          <a:fillRect/>
        </a:stretch>
      </xdr:blipFill>
      <xdr:spPr>
        <a:xfrm>
          <a:off x="12181115" y="1839686"/>
          <a:ext cx="1347968" cy="276277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tha Lucia Orrego Londono" id="{60E228F3-BF80-46BD-9496-B8B046A5E2C7}" userId="S::morrego@indeportesantioquia.gov.co::ffdee394-e3db-4919-9fd3-1054cef29098"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7" dT="2023-04-24T20:55:42.20" personId="{60E228F3-BF80-46BD-9496-B8B046A5E2C7}" id="{9FB51F28-498B-4E07-9E46-CBCD1B0A1C45}">
    <text>Este item se puede sacar del pedido</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EFE26-6BFF-4F05-A5FA-134994E8D74A}">
  <dimension ref="B2:J23"/>
  <sheetViews>
    <sheetView topLeftCell="B18" zoomScale="70" zoomScaleNormal="70" workbookViewId="0">
      <selection activeCell="C23" sqref="C23"/>
    </sheetView>
  </sheetViews>
  <sheetFormatPr baseColWidth="10" defaultRowHeight="15" x14ac:dyDescent="0.25"/>
  <cols>
    <col min="2" max="2" width="22.7109375" customWidth="1"/>
    <col min="3" max="3" width="50.28515625" customWidth="1"/>
    <col min="4" max="4" width="64.42578125" customWidth="1"/>
    <col min="5" max="5" width="17.28515625" style="10" customWidth="1"/>
    <col min="6" max="6" width="41.5703125" style="10" customWidth="1"/>
    <col min="7" max="7" width="11.7109375" style="10" customWidth="1"/>
    <col min="8" max="8" width="19.7109375" customWidth="1"/>
    <col min="9" max="9" width="19.28515625" customWidth="1"/>
    <col min="10" max="10" width="20.28515625" customWidth="1"/>
  </cols>
  <sheetData>
    <row r="2" spans="2:10" x14ac:dyDescent="0.25">
      <c r="B2" s="60" t="s">
        <v>123</v>
      </c>
      <c r="C2" s="60"/>
      <c r="D2" s="60"/>
      <c r="E2" s="60"/>
      <c r="F2" s="60"/>
      <c r="G2" s="60"/>
      <c r="H2" s="60"/>
      <c r="I2" s="60"/>
      <c r="J2" s="60"/>
    </row>
    <row r="3" spans="2:10" ht="32.25" customHeight="1" x14ac:dyDescent="0.25">
      <c r="B3" s="61" t="s">
        <v>106</v>
      </c>
      <c r="C3" s="61"/>
      <c r="D3" s="61"/>
      <c r="E3" s="61"/>
      <c r="F3" s="61"/>
      <c r="G3" s="61"/>
      <c r="H3" s="61"/>
      <c r="I3" s="61"/>
      <c r="J3" s="61"/>
    </row>
    <row r="4" spans="2:10" ht="63" customHeight="1" x14ac:dyDescent="0.25">
      <c r="B4" s="3" t="s">
        <v>1</v>
      </c>
      <c r="C4" s="3" t="s">
        <v>2</v>
      </c>
      <c r="D4" s="3" t="s">
        <v>108</v>
      </c>
      <c r="E4" s="3" t="s">
        <v>105</v>
      </c>
      <c r="F4" s="3" t="s">
        <v>50</v>
      </c>
      <c r="G4" s="3" t="s">
        <v>129</v>
      </c>
      <c r="H4" s="3" t="s">
        <v>130</v>
      </c>
      <c r="I4" s="3" t="s">
        <v>120</v>
      </c>
      <c r="J4" s="3" t="s">
        <v>121</v>
      </c>
    </row>
    <row r="5" spans="2:10" ht="225" x14ac:dyDescent="0.25">
      <c r="B5" s="9" t="s">
        <v>83</v>
      </c>
      <c r="C5" s="14" t="s">
        <v>109</v>
      </c>
      <c r="D5" s="1" t="s">
        <v>84</v>
      </c>
      <c r="E5" s="9" t="s">
        <v>52</v>
      </c>
      <c r="F5" s="9"/>
      <c r="G5" s="9">
        <v>1</v>
      </c>
      <c r="H5" s="7">
        <v>2</v>
      </c>
      <c r="I5" s="29">
        <v>0</v>
      </c>
      <c r="J5" s="30">
        <f>(G5*H5)*I5</f>
        <v>0</v>
      </c>
    </row>
    <row r="6" spans="2:10" ht="195" x14ac:dyDescent="0.25">
      <c r="B6" s="9" t="s">
        <v>85</v>
      </c>
      <c r="C6" s="9"/>
      <c r="D6" s="6" t="s">
        <v>86</v>
      </c>
      <c r="E6" s="9" t="s">
        <v>52</v>
      </c>
      <c r="F6" s="9"/>
      <c r="G6" s="9">
        <v>4</v>
      </c>
      <c r="H6" s="7">
        <v>2</v>
      </c>
      <c r="I6" s="29">
        <v>0</v>
      </c>
      <c r="J6" s="30">
        <f t="shared" ref="J6:J19" si="0">(G6*H6)*I6</f>
        <v>0</v>
      </c>
    </row>
    <row r="7" spans="2:10" ht="135" x14ac:dyDescent="0.25">
      <c r="B7" s="9" t="s">
        <v>40</v>
      </c>
      <c r="C7" s="9"/>
      <c r="D7" s="6" t="s">
        <v>87</v>
      </c>
      <c r="E7" s="9" t="s">
        <v>52</v>
      </c>
      <c r="F7" s="9"/>
      <c r="G7" s="9">
        <v>2</v>
      </c>
      <c r="H7" s="7">
        <v>2</v>
      </c>
      <c r="I7" s="29">
        <v>0</v>
      </c>
      <c r="J7" s="30">
        <f t="shared" si="0"/>
        <v>0</v>
      </c>
    </row>
    <row r="8" spans="2:10" ht="135" x14ac:dyDescent="0.25">
      <c r="B8" s="9" t="s">
        <v>41</v>
      </c>
      <c r="C8" s="9"/>
      <c r="D8" s="6" t="s">
        <v>88</v>
      </c>
      <c r="E8" s="9" t="s">
        <v>52</v>
      </c>
      <c r="F8" s="9"/>
      <c r="G8" s="9">
        <v>1</v>
      </c>
      <c r="H8" s="7">
        <v>2</v>
      </c>
      <c r="I8" s="29">
        <v>0</v>
      </c>
      <c r="J8" s="30">
        <f t="shared" si="0"/>
        <v>0</v>
      </c>
    </row>
    <row r="9" spans="2:10" ht="135" x14ac:dyDescent="0.25">
      <c r="B9" s="9" t="s">
        <v>42</v>
      </c>
      <c r="C9" s="9"/>
      <c r="D9" s="6" t="s">
        <v>89</v>
      </c>
      <c r="E9" s="9" t="s">
        <v>52</v>
      </c>
      <c r="F9" s="9"/>
      <c r="G9" s="9">
        <v>1</v>
      </c>
      <c r="H9" s="7">
        <v>2</v>
      </c>
      <c r="I9" s="29">
        <v>0</v>
      </c>
      <c r="J9" s="30">
        <f t="shared" si="0"/>
        <v>0</v>
      </c>
    </row>
    <row r="10" spans="2:10" ht="165" x14ac:dyDescent="0.25">
      <c r="B10" s="9" t="s">
        <v>152</v>
      </c>
      <c r="C10" s="9"/>
      <c r="D10" s="6" t="s">
        <v>90</v>
      </c>
      <c r="E10" s="9" t="s">
        <v>52</v>
      </c>
      <c r="F10"/>
      <c r="G10" s="47">
        <v>1</v>
      </c>
      <c r="H10" s="7">
        <v>2</v>
      </c>
      <c r="I10" s="29">
        <v>0</v>
      </c>
      <c r="J10" s="30">
        <f t="shared" si="0"/>
        <v>0</v>
      </c>
    </row>
    <row r="11" spans="2:10" ht="165" x14ac:dyDescent="0.25">
      <c r="B11" s="53" t="s">
        <v>150</v>
      </c>
      <c r="C11" s="53" t="s">
        <v>151</v>
      </c>
      <c r="D11" s="54" t="s">
        <v>90</v>
      </c>
      <c r="E11" s="53" t="s">
        <v>52</v>
      </c>
      <c r="F11"/>
      <c r="G11" s="55">
        <v>1</v>
      </c>
      <c r="H11" s="50">
        <v>2</v>
      </c>
      <c r="I11" s="41">
        <v>0</v>
      </c>
      <c r="J11" s="30">
        <f t="shared" ref="J11" si="1">(G11*H11)*I11</f>
        <v>0</v>
      </c>
    </row>
    <row r="12" spans="2:10" ht="135" x14ac:dyDescent="0.25">
      <c r="B12" s="9" t="s">
        <v>43</v>
      </c>
      <c r="C12" s="9"/>
      <c r="D12" s="6" t="s">
        <v>91</v>
      </c>
      <c r="E12" s="9" t="s">
        <v>52</v>
      </c>
      <c r="F12" s="9"/>
      <c r="G12" s="9">
        <v>1</v>
      </c>
      <c r="H12" s="7">
        <v>2</v>
      </c>
      <c r="I12" s="29">
        <v>0</v>
      </c>
      <c r="J12" s="30">
        <f t="shared" si="0"/>
        <v>0</v>
      </c>
    </row>
    <row r="13" spans="2:10" ht="120" x14ac:dyDescent="0.25">
      <c r="B13" s="9" t="s">
        <v>44</v>
      </c>
      <c r="C13" s="9"/>
      <c r="D13" s="6" t="s">
        <v>92</v>
      </c>
      <c r="E13" s="9" t="s">
        <v>52</v>
      </c>
      <c r="F13"/>
      <c r="G13" s="47">
        <v>5</v>
      </c>
      <c r="H13" s="7">
        <v>2</v>
      </c>
      <c r="I13" s="29">
        <v>0</v>
      </c>
      <c r="J13" s="30">
        <f t="shared" si="0"/>
        <v>0</v>
      </c>
    </row>
    <row r="14" spans="2:10" ht="155.25" customHeight="1" x14ac:dyDescent="0.25">
      <c r="B14" s="9" t="s">
        <v>45</v>
      </c>
      <c r="C14" s="9"/>
      <c r="D14" s="6" t="s">
        <v>93</v>
      </c>
      <c r="E14" s="9" t="s">
        <v>52</v>
      </c>
      <c r="F14" s="9"/>
      <c r="G14" s="9">
        <v>1</v>
      </c>
      <c r="H14" s="7">
        <v>2</v>
      </c>
      <c r="I14" s="29">
        <v>0</v>
      </c>
      <c r="J14" s="30">
        <f t="shared" si="0"/>
        <v>0</v>
      </c>
    </row>
    <row r="15" spans="2:10" ht="180" x14ac:dyDescent="0.25">
      <c r="B15" s="9" t="s">
        <v>46</v>
      </c>
      <c r="C15" s="9"/>
      <c r="D15" s="6" t="s">
        <v>94</v>
      </c>
      <c r="E15" s="9" t="s">
        <v>52</v>
      </c>
      <c r="F15" s="9"/>
      <c r="G15" s="9">
        <v>1</v>
      </c>
      <c r="H15" s="7">
        <v>2</v>
      </c>
      <c r="I15" s="29">
        <v>0</v>
      </c>
      <c r="J15" s="30">
        <f t="shared" si="0"/>
        <v>0</v>
      </c>
    </row>
    <row r="16" spans="2:10" ht="225" x14ac:dyDescent="0.25">
      <c r="B16" s="9" t="s">
        <v>95</v>
      </c>
      <c r="C16" s="9"/>
      <c r="D16" s="6" t="s">
        <v>96</v>
      </c>
      <c r="E16" s="9" t="s">
        <v>52</v>
      </c>
      <c r="F16" s="9"/>
      <c r="G16" s="9">
        <v>1</v>
      </c>
      <c r="H16" s="7">
        <v>2</v>
      </c>
      <c r="I16" s="29">
        <v>0</v>
      </c>
      <c r="J16" s="30">
        <f t="shared" si="0"/>
        <v>0</v>
      </c>
    </row>
    <row r="17" spans="2:10" ht="210" x14ac:dyDescent="0.25">
      <c r="B17" s="9" t="s">
        <v>47</v>
      </c>
      <c r="C17" s="9"/>
      <c r="D17" s="6" t="s">
        <v>97</v>
      </c>
      <c r="E17" s="9" t="s">
        <v>52</v>
      </c>
      <c r="F17" s="9"/>
      <c r="G17" s="9">
        <v>1</v>
      </c>
      <c r="H17" s="7">
        <v>2</v>
      </c>
      <c r="I17" s="29">
        <v>0</v>
      </c>
      <c r="J17" s="30">
        <f t="shared" si="0"/>
        <v>0</v>
      </c>
    </row>
    <row r="18" spans="2:10" ht="345" x14ac:dyDescent="0.25">
      <c r="B18" s="9" t="s">
        <v>48</v>
      </c>
      <c r="C18" s="14" t="s">
        <v>110</v>
      </c>
      <c r="D18" s="16" t="s">
        <v>98</v>
      </c>
      <c r="E18" s="9" t="s">
        <v>52</v>
      </c>
      <c r="F18" s="9"/>
      <c r="G18" s="9">
        <v>4</v>
      </c>
      <c r="H18" s="7">
        <v>2</v>
      </c>
      <c r="I18" s="29">
        <v>0</v>
      </c>
      <c r="J18" s="30">
        <f t="shared" si="0"/>
        <v>0</v>
      </c>
    </row>
    <row r="19" spans="2:10" ht="135" x14ac:dyDescent="0.25">
      <c r="B19" s="9" t="s">
        <v>99</v>
      </c>
      <c r="C19" s="9"/>
      <c r="D19" s="6" t="s">
        <v>100</v>
      </c>
      <c r="E19" s="9" t="s">
        <v>52</v>
      </c>
      <c r="F19"/>
      <c r="G19" s="47">
        <v>2</v>
      </c>
      <c r="H19" s="8">
        <v>2</v>
      </c>
      <c r="I19" s="29">
        <v>0</v>
      </c>
      <c r="J19" s="30">
        <f t="shared" si="0"/>
        <v>0</v>
      </c>
    </row>
    <row r="20" spans="2:10" s="69" customFormat="1" ht="27" customHeight="1" x14ac:dyDescent="0.25">
      <c r="B20" s="65" t="s">
        <v>153</v>
      </c>
      <c r="C20" s="66"/>
      <c r="D20" s="67"/>
      <c r="E20" s="68"/>
      <c r="F20" s="73"/>
      <c r="G20" s="74">
        <v>1</v>
      </c>
      <c r="H20" s="70">
        <v>1</v>
      </c>
      <c r="I20" s="71"/>
      <c r="J20" s="72"/>
    </row>
    <row r="21" spans="2:10" x14ac:dyDescent="0.25">
      <c r="B21" s="31"/>
      <c r="C21" s="32"/>
      <c r="D21" s="32"/>
      <c r="E21" s="33"/>
      <c r="F21" s="11"/>
      <c r="G21" s="45"/>
      <c r="H21" s="56" t="s">
        <v>104</v>
      </c>
      <c r="I21" s="57"/>
      <c r="J21" s="37">
        <f>SUM(J5:J20)</f>
        <v>0</v>
      </c>
    </row>
    <row r="22" spans="2:10" x14ac:dyDescent="0.25">
      <c r="B22" s="34"/>
      <c r="C22" s="35"/>
      <c r="D22" s="35"/>
      <c r="E22" s="36"/>
      <c r="F22" s="12"/>
      <c r="G22" s="46"/>
      <c r="H22" s="58" t="s">
        <v>122</v>
      </c>
      <c r="I22" s="59"/>
      <c r="J22" s="37">
        <f>J21*19%</f>
        <v>0</v>
      </c>
    </row>
    <row r="23" spans="2:10" x14ac:dyDescent="0.25">
      <c r="B23" s="34"/>
      <c r="C23" s="35"/>
      <c r="D23" s="35"/>
      <c r="E23" s="36"/>
      <c r="F23" s="12"/>
      <c r="G23" s="46"/>
      <c r="H23" s="58" t="s">
        <v>103</v>
      </c>
      <c r="I23" s="59"/>
      <c r="J23" s="37">
        <f>J21+J22</f>
        <v>0</v>
      </c>
    </row>
  </sheetData>
  <mergeCells count="5">
    <mergeCell ref="H21:I21"/>
    <mergeCell ref="H22:I22"/>
    <mergeCell ref="H23:I23"/>
    <mergeCell ref="B2:J2"/>
    <mergeCell ref="B3:J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BB32-3C82-4CB5-B64D-4B03A7B2EF5F}">
  <dimension ref="B2:J19"/>
  <sheetViews>
    <sheetView topLeftCell="A16" zoomScale="85" zoomScaleNormal="85" workbookViewId="0">
      <selection activeCell="L14" sqref="L14"/>
    </sheetView>
  </sheetViews>
  <sheetFormatPr baseColWidth="10" defaultRowHeight="15" x14ac:dyDescent="0.25"/>
  <cols>
    <col min="2" max="2" width="14" customWidth="1"/>
    <col min="3" max="3" width="21.7109375" style="10" customWidth="1"/>
    <col min="4" max="4" width="38.28515625" customWidth="1"/>
    <col min="5" max="5" width="18.28515625" style="13" bestFit="1" customWidth="1"/>
    <col min="6" max="6" width="40" customWidth="1"/>
    <col min="7" max="7" width="11.42578125" style="13" customWidth="1"/>
    <col min="8" max="8" width="17.28515625" style="13" customWidth="1"/>
  </cols>
  <sheetData>
    <row r="2" spans="2:10" x14ac:dyDescent="0.25">
      <c r="B2" s="60" t="s">
        <v>124</v>
      </c>
      <c r="C2" s="60"/>
      <c r="D2" s="60"/>
      <c r="E2" s="60"/>
      <c r="F2" s="60"/>
      <c r="G2" s="60"/>
      <c r="H2" s="60"/>
      <c r="I2" s="60"/>
      <c r="J2" s="60"/>
    </row>
    <row r="3" spans="2:10" x14ac:dyDescent="0.25">
      <c r="B3" s="61" t="s">
        <v>106</v>
      </c>
      <c r="C3" s="61"/>
      <c r="D3" s="61"/>
      <c r="E3" s="61"/>
      <c r="F3" s="61"/>
      <c r="G3" s="61"/>
      <c r="H3" s="61"/>
      <c r="I3" s="61"/>
      <c r="J3" s="61"/>
    </row>
    <row r="4" spans="2:10" ht="48.75" customHeight="1" x14ac:dyDescent="0.25">
      <c r="B4" s="3" t="s">
        <v>0</v>
      </c>
      <c r="C4" s="3" t="s">
        <v>1</v>
      </c>
      <c r="D4" s="3" t="s">
        <v>2</v>
      </c>
      <c r="E4" s="3" t="s">
        <v>105</v>
      </c>
      <c r="F4" s="3" t="s">
        <v>50</v>
      </c>
      <c r="G4" s="3" t="s">
        <v>129</v>
      </c>
      <c r="H4" s="3" t="s">
        <v>130</v>
      </c>
      <c r="I4" s="3" t="s">
        <v>101</v>
      </c>
      <c r="J4" s="3" t="s">
        <v>102</v>
      </c>
    </row>
    <row r="5" spans="2:10" ht="117" customHeight="1" x14ac:dyDescent="0.25">
      <c r="B5" s="9" t="s">
        <v>34</v>
      </c>
      <c r="C5" s="9" t="s">
        <v>22</v>
      </c>
      <c r="D5" s="14" t="s">
        <v>23</v>
      </c>
      <c r="E5" s="9" t="s">
        <v>52</v>
      </c>
      <c r="F5" s="15"/>
      <c r="G5" s="7">
        <v>1</v>
      </c>
      <c r="H5" s="7">
        <v>2</v>
      </c>
      <c r="I5" s="39">
        <v>0</v>
      </c>
      <c r="J5" s="39">
        <f>(G5*H5)*I5</f>
        <v>0</v>
      </c>
    </row>
    <row r="6" spans="2:10" ht="118.5" customHeight="1" x14ac:dyDescent="0.25">
      <c r="B6" s="9" t="s">
        <v>70</v>
      </c>
      <c r="C6" s="9" t="s">
        <v>24</v>
      </c>
      <c r="D6" s="5" t="s">
        <v>71</v>
      </c>
      <c r="E6" s="9" t="s">
        <v>52</v>
      </c>
      <c r="F6" s="15"/>
      <c r="G6" s="7">
        <v>1</v>
      </c>
      <c r="H6" s="7">
        <v>2</v>
      </c>
      <c r="I6" s="39">
        <v>0</v>
      </c>
      <c r="J6" s="39">
        <f t="shared" ref="J6:J16" si="0">(G6*H6)*I6</f>
        <v>0</v>
      </c>
    </row>
    <row r="7" spans="2:10" ht="155.25" customHeight="1" x14ac:dyDescent="0.25">
      <c r="B7" s="9" t="s">
        <v>72</v>
      </c>
      <c r="C7" s="9" t="s">
        <v>25</v>
      </c>
      <c r="D7" s="5" t="s">
        <v>73</v>
      </c>
      <c r="E7" s="9" t="s">
        <v>52</v>
      </c>
      <c r="F7" s="15"/>
      <c r="G7" s="7">
        <v>1</v>
      </c>
      <c r="H7" s="7">
        <v>2</v>
      </c>
      <c r="I7" s="39">
        <v>0</v>
      </c>
      <c r="J7" s="39">
        <f t="shared" si="0"/>
        <v>0</v>
      </c>
    </row>
    <row r="8" spans="2:10" ht="213.75" customHeight="1" x14ac:dyDescent="0.25">
      <c r="B8" s="9" t="s">
        <v>74</v>
      </c>
      <c r="C8" s="9" t="s">
        <v>26</v>
      </c>
      <c r="D8" s="5" t="s">
        <v>75</v>
      </c>
      <c r="E8" s="9" t="s">
        <v>52</v>
      </c>
      <c r="F8" s="15"/>
      <c r="G8" s="7">
        <v>1</v>
      </c>
      <c r="H8" s="7">
        <v>2</v>
      </c>
      <c r="I8" s="39">
        <v>0</v>
      </c>
      <c r="J8" s="39">
        <f t="shared" si="0"/>
        <v>0</v>
      </c>
    </row>
    <row r="9" spans="2:10" ht="207" customHeight="1" x14ac:dyDescent="0.25">
      <c r="B9" s="9" t="s">
        <v>27</v>
      </c>
      <c r="C9" s="9" t="s">
        <v>28</v>
      </c>
      <c r="D9" s="5" t="s">
        <v>76</v>
      </c>
      <c r="E9" s="9" t="s">
        <v>52</v>
      </c>
      <c r="F9" s="15"/>
      <c r="G9" s="7">
        <v>1</v>
      </c>
      <c r="H9" s="7">
        <v>2</v>
      </c>
      <c r="I9" s="39">
        <v>0</v>
      </c>
      <c r="J9" s="39">
        <f t="shared" si="0"/>
        <v>0</v>
      </c>
    </row>
    <row r="10" spans="2:10" ht="105" x14ac:dyDescent="0.25">
      <c r="B10" s="9" t="s">
        <v>29</v>
      </c>
      <c r="C10" s="9" t="s">
        <v>30</v>
      </c>
      <c r="D10" s="6" t="s">
        <v>77</v>
      </c>
      <c r="E10" s="9" t="s">
        <v>52</v>
      </c>
      <c r="F10" s="15"/>
      <c r="G10" s="7">
        <v>1</v>
      </c>
      <c r="H10" s="7">
        <v>2</v>
      </c>
      <c r="I10" s="39">
        <v>0</v>
      </c>
      <c r="J10" s="39">
        <f t="shared" si="0"/>
        <v>0</v>
      </c>
    </row>
    <row r="11" spans="2:10" ht="118.5" customHeight="1" x14ac:dyDescent="0.25">
      <c r="B11" s="9"/>
      <c r="C11" s="9" t="s">
        <v>31</v>
      </c>
      <c r="D11" s="5" t="s">
        <v>78</v>
      </c>
      <c r="E11" s="9" t="s">
        <v>52</v>
      </c>
      <c r="F11" s="15"/>
      <c r="G11" s="7">
        <v>2</v>
      </c>
      <c r="H11" s="7">
        <v>2</v>
      </c>
      <c r="I11" s="39">
        <v>0</v>
      </c>
      <c r="J11" s="39">
        <f t="shared" si="0"/>
        <v>0</v>
      </c>
    </row>
    <row r="12" spans="2:10" ht="135" x14ac:dyDescent="0.25">
      <c r="B12" s="9" t="s">
        <v>32</v>
      </c>
      <c r="C12" s="9" t="s">
        <v>33</v>
      </c>
      <c r="D12" s="6" t="s">
        <v>79</v>
      </c>
      <c r="E12" s="9" t="s">
        <v>52</v>
      </c>
      <c r="F12" s="7"/>
      <c r="G12" s="7">
        <v>1</v>
      </c>
      <c r="H12" s="7">
        <v>2</v>
      </c>
      <c r="I12" s="39">
        <v>0</v>
      </c>
      <c r="J12" s="39">
        <f t="shared" si="0"/>
        <v>0</v>
      </c>
    </row>
    <row r="13" spans="2:10" ht="105" x14ac:dyDescent="0.25">
      <c r="B13" s="9" t="s">
        <v>32</v>
      </c>
      <c r="C13" s="9" t="s">
        <v>33</v>
      </c>
      <c r="D13" s="6" t="s">
        <v>107</v>
      </c>
      <c r="E13" s="9" t="s">
        <v>52</v>
      </c>
      <c r="F13" s="7"/>
      <c r="G13" s="7">
        <v>1</v>
      </c>
      <c r="H13" s="7">
        <v>2</v>
      </c>
      <c r="I13" s="39">
        <v>0</v>
      </c>
      <c r="J13" s="39">
        <f t="shared" si="0"/>
        <v>0</v>
      </c>
    </row>
    <row r="14" spans="2:10" ht="147" customHeight="1" x14ac:dyDescent="0.25">
      <c r="B14" s="9" t="s">
        <v>128</v>
      </c>
      <c r="C14" s="9" t="s">
        <v>35</v>
      </c>
      <c r="D14" s="16" t="s">
        <v>80</v>
      </c>
      <c r="E14" s="9" t="s">
        <v>52</v>
      </c>
      <c r="F14" s="15"/>
      <c r="G14" s="7">
        <v>1</v>
      </c>
      <c r="H14" s="7">
        <v>2</v>
      </c>
      <c r="I14" s="39">
        <v>0</v>
      </c>
      <c r="J14" s="39">
        <f t="shared" si="0"/>
        <v>0</v>
      </c>
    </row>
    <row r="15" spans="2:10" ht="188.25" customHeight="1" x14ac:dyDescent="0.25">
      <c r="B15" s="9" t="s">
        <v>36</v>
      </c>
      <c r="C15" s="9" t="s">
        <v>37</v>
      </c>
      <c r="D15" s="14" t="s">
        <v>81</v>
      </c>
      <c r="E15" s="9" t="s">
        <v>52</v>
      </c>
      <c r="F15" s="15"/>
      <c r="G15" s="7">
        <v>1</v>
      </c>
      <c r="H15" s="7">
        <v>2</v>
      </c>
      <c r="I15" s="39">
        <v>0</v>
      </c>
      <c r="J15" s="39">
        <f t="shared" si="0"/>
        <v>0</v>
      </c>
    </row>
    <row r="16" spans="2:10" ht="155.25" customHeight="1" x14ac:dyDescent="0.25">
      <c r="B16" s="9" t="s">
        <v>38</v>
      </c>
      <c r="C16" s="9" t="s">
        <v>39</v>
      </c>
      <c r="D16" s="5" t="s">
        <v>82</v>
      </c>
      <c r="E16" s="9" t="s">
        <v>52</v>
      </c>
      <c r="F16" s="15"/>
      <c r="G16" s="7">
        <v>1</v>
      </c>
      <c r="H16" s="7">
        <v>2</v>
      </c>
      <c r="I16" s="39">
        <v>0</v>
      </c>
      <c r="J16" s="39">
        <f t="shared" si="0"/>
        <v>0</v>
      </c>
    </row>
    <row r="17" spans="2:10" x14ac:dyDescent="0.25">
      <c r="B17" s="31"/>
      <c r="C17" s="32"/>
      <c r="D17" s="32"/>
      <c r="E17" s="33"/>
      <c r="F17" s="11"/>
      <c r="G17" s="48"/>
      <c r="H17" s="56" t="s">
        <v>104</v>
      </c>
      <c r="I17" s="57"/>
      <c r="J17" s="40">
        <f>SUM(J5:J16)</f>
        <v>0</v>
      </c>
    </row>
    <row r="18" spans="2:10" x14ac:dyDescent="0.25">
      <c r="B18" s="34"/>
      <c r="C18" s="35"/>
      <c r="D18" s="35"/>
      <c r="E18" s="36"/>
      <c r="F18" s="12"/>
      <c r="G18" s="49"/>
      <c r="H18" s="58" t="s">
        <v>122</v>
      </c>
      <c r="I18" s="59"/>
      <c r="J18" s="40">
        <f>J17*19%</f>
        <v>0</v>
      </c>
    </row>
    <row r="19" spans="2:10" x14ac:dyDescent="0.25">
      <c r="B19" s="34"/>
      <c r="C19" s="35"/>
      <c r="D19" s="35"/>
      <c r="E19" s="36"/>
      <c r="F19" s="12"/>
      <c r="G19" s="49"/>
      <c r="H19" s="58" t="s">
        <v>103</v>
      </c>
      <c r="I19" s="59"/>
      <c r="J19" s="40">
        <f>J17+J18</f>
        <v>0</v>
      </c>
    </row>
  </sheetData>
  <mergeCells count="5">
    <mergeCell ref="H17:I17"/>
    <mergeCell ref="H18:I18"/>
    <mergeCell ref="H19:I19"/>
    <mergeCell ref="B2:J2"/>
    <mergeCell ref="B3:J3"/>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5747A-4BEB-451B-A5D1-72C33B89C943}">
  <dimension ref="A2:J36"/>
  <sheetViews>
    <sheetView topLeftCell="D30" zoomScale="85" zoomScaleNormal="85" workbookViewId="0">
      <selection activeCell="J34" sqref="J34"/>
    </sheetView>
  </sheetViews>
  <sheetFormatPr baseColWidth="10" defaultColWidth="11.42578125" defaultRowHeight="15" x14ac:dyDescent="0.25"/>
  <cols>
    <col min="1" max="1" width="11.42578125" style="13"/>
    <col min="2" max="2" width="0" style="19" hidden="1" customWidth="1"/>
    <col min="3" max="3" width="70.7109375" style="25" customWidth="1"/>
    <col min="4" max="4" width="57.5703125" style="25" customWidth="1"/>
    <col min="5" max="5" width="40.42578125" style="25" customWidth="1"/>
    <col min="6" max="6" width="32.42578125" style="19" customWidth="1"/>
    <col min="7" max="7" width="13.7109375" style="13" customWidth="1"/>
    <col min="8" max="8" width="21.28515625" style="13" customWidth="1"/>
    <col min="9" max="9" width="13" style="13" customWidth="1"/>
    <col min="10" max="10" width="13.42578125" style="13" customWidth="1"/>
    <col min="11" max="11" width="41.28515625" style="19" customWidth="1"/>
    <col min="12" max="16384" width="11.42578125" style="19"/>
  </cols>
  <sheetData>
    <row r="2" spans="1:10" customFormat="1" x14ac:dyDescent="0.25">
      <c r="B2" s="60" t="s">
        <v>125</v>
      </c>
      <c r="C2" s="60"/>
      <c r="D2" s="60"/>
      <c r="E2" s="60"/>
      <c r="F2" s="60"/>
      <c r="G2" s="60"/>
      <c r="H2" s="60"/>
      <c r="I2" s="60"/>
      <c r="J2" s="60"/>
    </row>
    <row r="3" spans="1:10" customFormat="1" x14ac:dyDescent="0.25">
      <c r="B3" s="61" t="s">
        <v>106</v>
      </c>
      <c r="C3" s="61"/>
      <c r="D3" s="61"/>
      <c r="E3" s="61"/>
      <c r="F3" s="61"/>
      <c r="G3" s="61"/>
      <c r="H3" s="61"/>
      <c r="I3" s="61"/>
      <c r="J3" s="61"/>
    </row>
    <row r="4" spans="1:10" ht="36.75" customHeight="1" x14ac:dyDescent="0.25">
      <c r="A4" s="4" t="s">
        <v>49</v>
      </c>
      <c r="B4" s="2" t="s">
        <v>50</v>
      </c>
      <c r="C4" s="3" t="s">
        <v>0</v>
      </c>
      <c r="D4" s="3" t="s">
        <v>1</v>
      </c>
      <c r="E4" s="18" t="s">
        <v>2</v>
      </c>
      <c r="F4" s="2" t="s">
        <v>50</v>
      </c>
      <c r="G4" s="3" t="s">
        <v>129</v>
      </c>
      <c r="H4" s="3" t="s">
        <v>130</v>
      </c>
      <c r="I4" s="3" t="s">
        <v>101</v>
      </c>
      <c r="J4" s="3" t="s">
        <v>102</v>
      </c>
    </row>
    <row r="5" spans="1:10" ht="103.5" customHeight="1" x14ac:dyDescent="0.25">
      <c r="A5" s="20">
        <v>1</v>
      </c>
      <c r="B5" s="21"/>
      <c r="C5" s="22" t="s">
        <v>51</v>
      </c>
      <c r="D5" s="22" t="s">
        <v>3</v>
      </c>
      <c r="E5" s="26" t="s">
        <v>3</v>
      </c>
      <c r="F5" s="23"/>
      <c r="G5" s="50">
        <v>1</v>
      </c>
      <c r="H5" s="50">
        <v>2</v>
      </c>
      <c r="I5" s="41">
        <v>0</v>
      </c>
      <c r="J5" s="41">
        <f>(G5*H5)*I5</f>
        <v>0</v>
      </c>
    </row>
    <row r="6" spans="1:10" ht="87.4" customHeight="1" x14ac:dyDescent="0.25">
      <c r="A6" s="20">
        <v>2</v>
      </c>
      <c r="B6" s="21"/>
      <c r="C6" s="22" t="s">
        <v>53</v>
      </c>
      <c r="D6" s="22" t="s">
        <v>4</v>
      </c>
      <c r="E6" s="26" t="s">
        <v>4</v>
      </c>
      <c r="F6" s="23"/>
      <c r="G6" s="50">
        <v>1</v>
      </c>
      <c r="H6" s="50">
        <v>2</v>
      </c>
      <c r="I6" s="41">
        <v>0</v>
      </c>
      <c r="J6" s="41">
        <f t="shared" ref="J6:J33" si="0">(G6*H6)*I6</f>
        <v>0</v>
      </c>
    </row>
    <row r="7" spans="1:10" ht="106.9" customHeight="1" x14ac:dyDescent="0.25">
      <c r="A7" s="20">
        <v>3</v>
      </c>
      <c r="B7" s="21"/>
      <c r="C7" s="22" t="s">
        <v>54</v>
      </c>
      <c r="D7" s="22" t="s">
        <v>5</v>
      </c>
      <c r="E7" s="26" t="s">
        <v>5</v>
      </c>
      <c r="F7" s="23"/>
      <c r="G7" s="50">
        <v>1</v>
      </c>
      <c r="H7" s="50">
        <v>2</v>
      </c>
      <c r="I7" s="41">
        <v>0</v>
      </c>
      <c r="J7" s="41">
        <f t="shared" si="0"/>
        <v>0</v>
      </c>
    </row>
    <row r="8" spans="1:10" ht="110.65" customHeight="1" x14ac:dyDescent="0.25">
      <c r="A8" s="20">
        <v>4</v>
      </c>
      <c r="B8" s="21"/>
      <c r="C8" s="22" t="s">
        <v>55</v>
      </c>
      <c r="D8" s="22" t="s">
        <v>56</v>
      </c>
      <c r="E8" s="26" t="s">
        <v>56</v>
      </c>
      <c r="F8" s="23"/>
      <c r="G8" s="50">
        <v>1</v>
      </c>
      <c r="H8" s="50">
        <v>2</v>
      </c>
      <c r="I8" s="41">
        <v>0</v>
      </c>
      <c r="J8" s="41">
        <f t="shared" si="0"/>
        <v>0</v>
      </c>
    </row>
    <row r="9" spans="1:10" ht="102" customHeight="1" x14ac:dyDescent="0.25">
      <c r="A9" s="20">
        <v>5</v>
      </c>
      <c r="B9" s="21"/>
      <c r="C9" s="22" t="s">
        <v>57</v>
      </c>
      <c r="D9" s="22" t="s">
        <v>6</v>
      </c>
      <c r="E9" s="26" t="s">
        <v>116</v>
      </c>
      <c r="F9" s="23"/>
      <c r="G9" s="50">
        <v>1</v>
      </c>
      <c r="H9" s="50">
        <v>2</v>
      </c>
      <c r="I9" s="41">
        <v>0</v>
      </c>
      <c r="J9" s="41">
        <f t="shared" si="0"/>
        <v>0</v>
      </c>
    </row>
    <row r="10" spans="1:10" ht="85.5" customHeight="1" x14ac:dyDescent="0.25">
      <c r="A10" s="20">
        <v>6</v>
      </c>
      <c r="B10" s="21"/>
      <c r="C10" s="22" t="s">
        <v>58</v>
      </c>
      <c r="D10" s="22" t="s">
        <v>6</v>
      </c>
      <c r="E10" s="26" t="s">
        <v>117</v>
      </c>
      <c r="F10" s="23"/>
      <c r="G10" s="50">
        <v>1</v>
      </c>
      <c r="H10" s="50">
        <v>2</v>
      </c>
      <c r="I10" s="41">
        <v>0</v>
      </c>
      <c r="J10" s="41">
        <f t="shared" si="0"/>
        <v>0</v>
      </c>
    </row>
    <row r="11" spans="1:10" ht="141.4" customHeight="1" x14ac:dyDescent="0.25">
      <c r="A11" s="20">
        <v>7</v>
      </c>
      <c r="B11" s="21"/>
      <c r="C11" s="22" t="s">
        <v>59</v>
      </c>
      <c r="D11" s="22" t="s">
        <v>7</v>
      </c>
      <c r="E11" s="26" t="s">
        <v>7</v>
      </c>
      <c r="F11" s="23"/>
      <c r="G11" s="50">
        <v>1</v>
      </c>
      <c r="H11" s="50">
        <v>2</v>
      </c>
      <c r="I11" s="41">
        <v>0</v>
      </c>
      <c r="J11" s="41">
        <f t="shared" si="0"/>
        <v>0</v>
      </c>
    </row>
    <row r="12" spans="1:10" ht="114" customHeight="1" x14ac:dyDescent="0.25">
      <c r="A12" s="20">
        <v>8</v>
      </c>
      <c r="B12" s="21"/>
      <c r="C12" s="22" t="s">
        <v>60</v>
      </c>
      <c r="D12" s="22" t="s">
        <v>8</v>
      </c>
      <c r="E12" s="26" t="s">
        <v>8</v>
      </c>
      <c r="F12" s="23"/>
      <c r="G12" s="50">
        <v>1</v>
      </c>
      <c r="H12" s="50">
        <v>2</v>
      </c>
      <c r="I12" s="41">
        <v>0</v>
      </c>
      <c r="J12" s="41">
        <f t="shared" si="0"/>
        <v>0</v>
      </c>
    </row>
    <row r="13" spans="1:10" ht="112.9" customHeight="1" x14ac:dyDescent="0.25">
      <c r="A13" s="20">
        <v>9</v>
      </c>
      <c r="B13" s="21"/>
      <c r="C13" s="22" t="s">
        <v>61</v>
      </c>
      <c r="D13" s="22" t="s">
        <v>62</v>
      </c>
      <c r="E13" s="26" t="s">
        <v>62</v>
      </c>
      <c r="F13" s="23"/>
      <c r="G13" s="50">
        <v>1</v>
      </c>
      <c r="H13" s="50">
        <v>2</v>
      </c>
      <c r="I13" s="41">
        <v>0</v>
      </c>
      <c r="J13" s="41">
        <f t="shared" si="0"/>
        <v>0</v>
      </c>
    </row>
    <row r="14" spans="1:10" ht="122.65" customHeight="1" x14ac:dyDescent="0.25">
      <c r="A14" s="20">
        <v>10</v>
      </c>
      <c r="B14" s="21"/>
      <c r="C14" s="22" t="s">
        <v>9</v>
      </c>
      <c r="D14" s="22" t="s">
        <v>10</v>
      </c>
      <c r="E14" s="26" t="s">
        <v>10</v>
      </c>
      <c r="F14" s="17"/>
      <c r="G14" s="50">
        <v>1</v>
      </c>
      <c r="H14" s="50">
        <v>2</v>
      </c>
      <c r="I14" s="41">
        <v>0</v>
      </c>
      <c r="J14" s="41">
        <f t="shared" si="0"/>
        <v>0</v>
      </c>
    </row>
    <row r="15" spans="1:10" ht="117" customHeight="1" x14ac:dyDescent="0.25">
      <c r="A15" s="20">
        <v>11</v>
      </c>
      <c r="B15" s="21"/>
      <c r="C15" s="22" t="s">
        <v>63</v>
      </c>
      <c r="D15" s="22" t="s">
        <v>64</v>
      </c>
      <c r="E15" s="26" t="s">
        <v>118</v>
      </c>
      <c r="F15" s="17"/>
      <c r="G15" s="50">
        <v>1</v>
      </c>
      <c r="H15" s="50">
        <v>2</v>
      </c>
      <c r="I15" s="41">
        <v>0</v>
      </c>
      <c r="J15" s="41">
        <f t="shared" si="0"/>
        <v>0</v>
      </c>
    </row>
    <row r="16" spans="1:10" ht="155.65" customHeight="1" x14ac:dyDescent="0.25">
      <c r="A16" s="20">
        <v>12</v>
      </c>
      <c r="B16" s="21"/>
      <c r="C16" s="22" t="s">
        <v>65</v>
      </c>
      <c r="D16" s="22" t="s">
        <v>11</v>
      </c>
      <c r="E16" s="26" t="s">
        <v>11</v>
      </c>
      <c r="F16" s="17"/>
      <c r="G16" s="50">
        <v>1</v>
      </c>
      <c r="H16" s="50">
        <v>2</v>
      </c>
      <c r="I16" s="41">
        <v>0</v>
      </c>
      <c r="J16" s="41">
        <f t="shared" si="0"/>
        <v>0</v>
      </c>
    </row>
    <row r="17" spans="1:10" ht="139.15" customHeight="1" x14ac:dyDescent="0.25">
      <c r="A17" s="20">
        <v>13</v>
      </c>
      <c r="B17" s="21"/>
      <c r="C17" s="22" t="s">
        <v>66</v>
      </c>
      <c r="D17" s="22" t="s">
        <v>12</v>
      </c>
      <c r="E17" s="27"/>
      <c r="F17" s="17"/>
      <c r="G17" s="50">
        <v>1</v>
      </c>
      <c r="H17" s="50">
        <v>2</v>
      </c>
      <c r="I17" s="41">
        <v>0</v>
      </c>
      <c r="J17" s="41">
        <f t="shared" si="0"/>
        <v>0</v>
      </c>
    </row>
    <row r="18" spans="1:10" ht="101.65" customHeight="1" x14ac:dyDescent="0.25">
      <c r="A18" s="20">
        <v>14</v>
      </c>
      <c r="B18" s="21"/>
      <c r="C18" s="22" t="s">
        <v>67</v>
      </c>
      <c r="D18" s="22" t="s">
        <v>13</v>
      </c>
      <c r="E18" s="26" t="s">
        <v>13</v>
      </c>
      <c r="F18" s="23"/>
      <c r="G18" s="50">
        <v>1</v>
      </c>
      <c r="H18" s="50">
        <v>2</v>
      </c>
      <c r="I18" s="41">
        <v>0</v>
      </c>
      <c r="J18" s="41">
        <f t="shared" si="0"/>
        <v>0</v>
      </c>
    </row>
    <row r="19" spans="1:10" ht="105" customHeight="1" x14ac:dyDescent="0.25">
      <c r="A19" s="20">
        <v>15</v>
      </c>
      <c r="B19" s="21"/>
      <c r="C19" s="22" t="s">
        <v>67</v>
      </c>
      <c r="D19" s="22" t="s">
        <v>14</v>
      </c>
      <c r="E19" s="26" t="s">
        <v>14</v>
      </c>
      <c r="F19" s="17"/>
      <c r="G19" s="50">
        <v>1</v>
      </c>
      <c r="H19" s="50">
        <v>2</v>
      </c>
      <c r="I19" s="41">
        <v>0</v>
      </c>
      <c r="J19" s="41">
        <f t="shared" si="0"/>
        <v>0</v>
      </c>
    </row>
    <row r="20" spans="1:10" ht="91.9" customHeight="1" x14ac:dyDescent="0.25">
      <c r="A20" s="20">
        <v>16</v>
      </c>
      <c r="B20" s="21"/>
      <c r="C20" s="22" t="s">
        <v>67</v>
      </c>
      <c r="D20" s="22" t="s">
        <v>13</v>
      </c>
      <c r="E20" s="26" t="s">
        <v>13</v>
      </c>
      <c r="F20" s="23"/>
      <c r="G20" s="50">
        <v>1</v>
      </c>
      <c r="H20" s="50">
        <v>2</v>
      </c>
      <c r="I20" s="41">
        <v>0</v>
      </c>
      <c r="J20" s="41">
        <f t="shared" si="0"/>
        <v>0</v>
      </c>
    </row>
    <row r="21" spans="1:10" ht="97.15" customHeight="1" x14ac:dyDescent="0.25">
      <c r="A21" s="20">
        <v>17</v>
      </c>
      <c r="B21" s="21"/>
      <c r="C21" s="22" t="s">
        <v>67</v>
      </c>
      <c r="D21" s="22" t="s">
        <v>15</v>
      </c>
      <c r="E21" s="26" t="s">
        <v>15</v>
      </c>
      <c r="F21" s="23"/>
      <c r="G21" s="50">
        <v>1</v>
      </c>
      <c r="H21" s="50">
        <v>2</v>
      </c>
      <c r="I21" s="41">
        <v>0</v>
      </c>
      <c r="J21" s="41">
        <f t="shared" si="0"/>
        <v>0</v>
      </c>
    </row>
    <row r="22" spans="1:10" ht="96.4" customHeight="1" x14ac:dyDescent="0.25">
      <c r="A22" s="20">
        <v>18</v>
      </c>
      <c r="B22" s="21"/>
      <c r="C22" s="22" t="s">
        <v>67</v>
      </c>
      <c r="D22" s="22" t="s">
        <v>14</v>
      </c>
      <c r="E22" s="26" t="s">
        <v>14</v>
      </c>
      <c r="F22" s="23"/>
      <c r="G22" s="50">
        <v>1</v>
      </c>
      <c r="H22" s="50">
        <v>2</v>
      </c>
      <c r="I22" s="41">
        <v>0</v>
      </c>
      <c r="J22" s="41">
        <f t="shared" si="0"/>
        <v>0</v>
      </c>
    </row>
    <row r="23" spans="1:10" ht="97.5" customHeight="1" x14ac:dyDescent="0.25">
      <c r="A23" s="20">
        <v>19</v>
      </c>
      <c r="B23" s="21"/>
      <c r="C23" s="22" t="s">
        <v>67</v>
      </c>
      <c r="D23" s="22" t="s">
        <v>13</v>
      </c>
      <c r="E23" s="26" t="s">
        <v>13</v>
      </c>
      <c r="F23" s="23"/>
      <c r="G23" s="50">
        <v>1</v>
      </c>
      <c r="H23" s="50">
        <v>2</v>
      </c>
      <c r="I23" s="41">
        <v>0</v>
      </c>
      <c r="J23" s="41">
        <f t="shared" si="0"/>
        <v>0</v>
      </c>
    </row>
    <row r="24" spans="1:10" ht="100.15" customHeight="1" x14ac:dyDescent="0.25">
      <c r="A24" s="20">
        <v>20</v>
      </c>
      <c r="B24" s="21"/>
      <c r="C24" s="22" t="s">
        <v>68</v>
      </c>
      <c r="D24" s="22" t="s">
        <v>16</v>
      </c>
      <c r="E24" s="26" t="s">
        <v>16</v>
      </c>
      <c r="F24" s="23"/>
      <c r="G24" s="50">
        <v>1</v>
      </c>
      <c r="H24" s="50">
        <v>2</v>
      </c>
      <c r="I24" s="41">
        <v>0</v>
      </c>
      <c r="J24" s="41">
        <f t="shared" si="0"/>
        <v>0</v>
      </c>
    </row>
    <row r="25" spans="1:10" ht="102" customHeight="1" x14ac:dyDescent="0.25">
      <c r="A25" s="20">
        <v>21</v>
      </c>
      <c r="B25" s="21"/>
      <c r="C25" s="28" t="s">
        <v>145</v>
      </c>
      <c r="D25" s="22" t="s">
        <v>17</v>
      </c>
      <c r="E25" s="26" t="s">
        <v>17</v>
      </c>
      <c r="F25" s="17"/>
      <c r="G25" s="50">
        <v>1</v>
      </c>
      <c r="H25" s="50">
        <v>2</v>
      </c>
      <c r="I25" s="41">
        <v>0</v>
      </c>
      <c r="J25" s="41">
        <f t="shared" si="0"/>
        <v>0</v>
      </c>
    </row>
    <row r="26" spans="1:10" ht="117" customHeight="1" x14ac:dyDescent="0.25">
      <c r="A26" s="20">
        <v>22</v>
      </c>
      <c r="B26" s="21"/>
      <c r="C26" s="28" t="s">
        <v>140</v>
      </c>
      <c r="D26" s="22" t="s">
        <v>18</v>
      </c>
      <c r="E26" s="26" t="s">
        <v>18</v>
      </c>
      <c r="F26" s="17"/>
      <c r="G26" s="50">
        <v>1</v>
      </c>
      <c r="H26" s="50">
        <v>2</v>
      </c>
      <c r="I26" s="41">
        <v>0</v>
      </c>
      <c r="J26" s="41">
        <f t="shared" si="0"/>
        <v>0</v>
      </c>
    </row>
    <row r="27" spans="1:10" ht="109.15" customHeight="1" x14ac:dyDescent="0.25">
      <c r="A27" s="20">
        <v>23</v>
      </c>
      <c r="B27" s="21"/>
      <c r="C27" s="28" t="s">
        <v>141</v>
      </c>
      <c r="D27" s="22" t="s">
        <v>19</v>
      </c>
      <c r="E27" s="26" t="s">
        <v>19</v>
      </c>
      <c r="F27" s="23"/>
      <c r="G27" s="50">
        <v>1</v>
      </c>
      <c r="H27" s="50">
        <v>2</v>
      </c>
      <c r="I27" s="41">
        <v>0</v>
      </c>
      <c r="J27" s="41">
        <f t="shared" si="0"/>
        <v>0</v>
      </c>
    </row>
    <row r="28" spans="1:10" ht="129.4" customHeight="1" x14ac:dyDescent="0.25">
      <c r="A28" s="20">
        <v>24</v>
      </c>
      <c r="B28" s="21"/>
      <c r="C28" s="28" t="s">
        <v>142</v>
      </c>
      <c r="D28" s="22" t="s">
        <v>19</v>
      </c>
      <c r="E28" s="26" t="s">
        <v>19</v>
      </c>
      <c r="F28" s="17"/>
      <c r="G28" s="50">
        <v>1</v>
      </c>
      <c r="H28" s="50">
        <v>2</v>
      </c>
      <c r="I28" s="41">
        <v>0</v>
      </c>
      <c r="J28" s="41">
        <f t="shared" si="0"/>
        <v>0</v>
      </c>
    </row>
    <row r="29" spans="1:10" ht="159.4" customHeight="1" x14ac:dyDescent="0.25">
      <c r="A29" s="20">
        <v>25</v>
      </c>
      <c r="B29" s="21"/>
      <c r="C29" s="28" t="s">
        <v>143</v>
      </c>
      <c r="D29" s="22" t="s">
        <v>69</v>
      </c>
      <c r="E29" s="26" t="s">
        <v>69</v>
      </c>
      <c r="F29" s="17"/>
      <c r="G29" s="50">
        <v>1</v>
      </c>
      <c r="H29" s="50">
        <v>2</v>
      </c>
      <c r="I29" s="41">
        <v>0</v>
      </c>
      <c r="J29" s="41">
        <f t="shared" si="0"/>
        <v>0</v>
      </c>
    </row>
    <row r="30" spans="1:10" ht="126.4" customHeight="1" x14ac:dyDescent="0.25">
      <c r="A30" s="20">
        <v>26</v>
      </c>
      <c r="B30" s="21"/>
      <c r="C30" s="28" t="s">
        <v>144</v>
      </c>
      <c r="D30" s="22" t="s">
        <v>20</v>
      </c>
      <c r="E30" s="26" t="s">
        <v>20</v>
      </c>
      <c r="F30" s="17"/>
      <c r="G30" s="50">
        <v>1</v>
      </c>
      <c r="H30" s="50">
        <v>2</v>
      </c>
      <c r="I30" s="41">
        <v>0</v>
      </c>
      <c r="J30" s="41">
        <f t="shared" si="0"/>
        <v>0</v>
      </c>
    </row>
    <row r="31" spans="1:10" ht="118.9" customHeight="1" x14ac:dyDescent="0.25">
      <c r="A31" s="20">
        <v>27</v>
      </c>
      <c r="B31" s="21"/>
      <c r="C31" s="28" t="s">
        <v>119</v>
      </c>
      <c r="D31" s="22" t="s">
        <v>21</v>
      </c>
      <c r="E31" s="26" t="s">
        <v>21</v>
      </c>
      <c r="F31" s="17"/>
      <c r="G31" s="50">
        <v>1</v>
      </c>
      <c r="H31" s="50">
        <v>2</v>
      </c>
      <c r="I31" s="41">
        <v>0</v>
      </c>
      <c r="J31" s="41">
        <f t="shared" si="0"/>
        <v>0</v>
      </c>
    </row>
    <row r="32" spans="1:10" ht="30" x14ac:dyDescent="0.25">
      <c r="A32" s="20">
        <v>30</v>
      </c>
      <c r="B32" s="21"/>
      <c r="C32" s="22" t="s">
        <v>111</v>
      </c>
      <c r="D32" s="28" t="s">
        <v>112</v>
      </c>
      <c r="E32" s="26" t="s">
        <v>113</v>
      </c>
      <c r="F32" s="23"/>
      <c r="G32" s="24">
        <v>1</v>
      </c>
      <c r="H32" s="24">
        <v>1</v>
      </c>
      <c r="I32" s="41">
        <v>0</v>
      </c>
      <c r="J32" s="41">
        <f t="shared" si="0"/>
        <v>0</v>
      </c>
    </row>
    <row r="33" spans="1:10" ht="30" x14ac:dyDescent="0.25">
      <c r="A33" s="20">
        <v>31</v>
      </c>
      <c r="B33" s="21"/>
      <c r="C33" s="22" t="s">
        <v>114</v>
      </c>
      <c r="D33" s="22" t="s">
        <v>112</v>
      </c>
      <c r="E33" s="26" t="s">
        <v>115</v>
      </c>
      <c r="F33" s="23"/>
      <c r="G33" s="24">
        <v>1</v>
      </c>
      <c r="H33" s="24">
        <v>2</v>
      </c>
      <c r="I33" s="41">
        <v>0</v>
      </c>
      <c r="J33" s="41">
        <f>(G33*H33)*I33</f>
        <v>0</v>
      </c>
    </row>
    <row r="34" spans="1:10" customFormat="1" ht="14.65" customHeight="1" x14ac:dyDescent="0.25">
      <c r="B34" s="31"/>
      <c r="C34" s="32"/>
      <c r="D34" s="32"/>
      <c r="E34" s="33"/>
      <c r="F34" s="11"/>
      <c r="G34" s="52"/>
      <c r="H34" s="62" t="s">
        <v>104</v>
      </c>
      <c r="I34" s="62"/>
      <c r="J34" s="42">
        <f>SUM(J5:J33)</f>
        <v>0</v>
      </c>
    </row>
    <row r="35" spans="1:10" customFormat="1" x14ac:dyDescent="0.25">
      <c r="B35" s="34"/>
      <c r="C35" s="35"/>
      <c r="D35" s="35"/>
      <c r="E35" s="36"/>
      <c r="F35" s="12"/>
      <c r="G35" s="51"/>
      <c r="H35" s="63" t="s">
        <v>122</v>
      </c>
      <c r="I35" s="63"/>
      <c r="J35" s="42">
        <f>J34*19%</f>
        <v>0</v>
      </c>
    </row>
    <row r="36" spans="1:10" customFormat="1" x14ac:dyDescent="0.25">
      <c r="B36" s="34"/>
      <c r="C36" s="35"/>
      <c r="D36" s="35"/>
      <c r="E36" s="36"/>
      <c r="F36" s="12"/>
      <c r="G36" s="51"/>
      <c r="H36" s="63" t="s">
        <v>103</v>
      </c>
      <c r="I36" s="63"/>
      <c r="J36" s="42">
        <f>SUM(J34:J35)</f>
        <v>0</v>
      </c>
    </row>
  </sheetData>
  <mergeCells count="5">
    <mergeCell ref="H34:I34"/>
    <mergeCell ref="H35:I35"/>
    <mergeCell ref="H36:I36"/>
    <mergeCell ref="B2:J2"/>
    <mergeCell ref="B3:J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6573E-0BA7-4943-BC5A-9EE95A22A263}">
  <dimension ref="B2:J9"/>
  <sheetViews>
    <sheetView tabSelected="1" topLeftCell="B30" zoomScale="70" zoomScaleNormal="70" workbookViewId="0">
      <selection activeCell="J9" sqref="J9"/>
    </sheetView>
  </sheetViews>
  <sheetFormatPr baseColWidth="10" defaultRowHeight="15" x14ac:dyDescent="0.25"/>
  <cols>
    <col min="2" max="2" width="22.7109375" customWidth="1"/>
    <col min="3" max="3" width="50.28515625" customWidth="1"/>
    <col min="4" max="4" width="64.42578125" customWidth="1"/>
    <col min="5" max="5" width="17.28515625" style="10" customWidth="1"/>
    <col min="6" max="6" width="41.5703125" style="10" customWidth="1"/>
    <col min="7" max="7" width="11.7109375" style="10" customWidth="1"/>
    <col min="8" max="8" width="19.85546875" customWidth="1"/>
    <col min="9" max="9" width="19.28515625" customWidth="1"/>
    <col min="10" max="10" width="20.28515625" customWidth="1"/>
  </cols>
  <sheetData>
    <row r="2" spans="2:10" x14ac:dyDescent="0.25">
      <c r="B2" s="60" t="s">
        <v>131</v>
      </c>
      <c r="C2" s="60"/>
      <c r="D2" s="60"/>
      <c r="E2" s="60"/>
      <c r="F2" s="60"/>
      <c r="G2" s="60"/>
      <c r="H2" s="60"/>
      <c r="I2" s="60"/>
      <c r="J2" s="60"/>
    </row>
    <row r="3" spans="2:10" ht="32.25" customHeight="1" x14ac:dyDescent="0.25">
      <c r="B3" s="61" t="s">
        <v>106</v>
      </c>
      <c r="C3" s="61"/>
      <c r="D3" s="61"/>
      <c r="E3" s="61"/>
      <c r="F3" s="61"/>
      <c r="G3" s="61"/>
      <c r="H3" s="61"/>
      <c r="I3" s="61"/>
      <c r="J3" s="61"/>
    </row>
    <row r="4" spans="2:10" ht="63" customHeight="1" x14ac:dyDescent="0.25">
      <c r="B4" s="3" t="s">
        <v>1</v>
      </c>
      <c r="C4" s="3" t="s">
        <v>2</v>
      </c>
      <c r="D4" s="3" t="s">
        <v>108</v>
      </c>
      <c r="E4" s="3" t="s">
        <v>105</v>
      </c>
      <c r="F4" s="3" t="s">
        <v>50</v>
      </c>
      <c r="G4" s="3" t="s">
        <v>129</v>
      </c>
      <c r="H4" s="3" t="s">
        <v>130</v>
      </c>
      <c r="I4" s="3" t="s">
        <v>120</v>
      </c>
      <c r="J4" s="3" t="s">
        <v>121</v>
      </c>
    </row>
    <row r="5" spans="2:10" ht="244.5" customHeight="1" x14ac:dyDescent="0.25">
      <c r="B5" s="9" t="s">
        <v>132</v>
      </c>
      <c r="C5" s="14" t="s">
        <v>133</v>
      </c>
      <c r="D5" s="5" t="s">
        <v>134</v>
      </c>
      <c r="E5" s="9" t="s">
        <v>52</v>
      </c>
      <c r="F5" s="9"/>
      <c r="G5" s="9">
        <v>2</v>
      </c>
      <c r="H5" s="7">
        <v>2</v>
      </c>
      <c r="I5" s="29">
        <v>0</v>
      </c>
      <c r="J5" s="30">
        <f>(G5*H5)*I5</f>
        <v>0</v>
      </c>
    </row>
    <row r="6" spans="2:10" ht="190.5" customHeight="1" x14ac:dyDescent="0.25">
      <c r="B6" s="9" t="s">
        <v>135</v>
      </c>
      <c r="C6" s="9" t="s">
        <v>136</v>
      </c>
      <c r="D6" s="1" t="s">
        <v>137</v>
      </c>
      <c r="E6" s="9" t="s">
        <v>52</v>
      </c>
      <c r="F6" s="9"/>
      <c r="G6" s="9">
        <v>2</v>
      </c>
      <c r="H6" s="7">
        <v>2</v>
      </c>
      <c r="I6" s="29">
        <v>0</v>
      </c>
      <c r="J6" s="30">
        <f t="shared" ref="J6" si="0">(G6*H6)*I6</f>
        <v>0</v>
      </c>
    </row>
    <row r="7" spans="2:10" x14ac:dyDescent="0.25">
      <c r="B7" s="31"/>
      <c r="C7" s="32"/>
      <c r="D7" s="32"/>
      <c r="E7" s="33"/>
      <c r="F7" s="11"/>
      <c r="G7" s="45"/>
      <c r="H7" s="56" t="s">
        <v>104</v>
      </c>
      <c r="I7" s="57"/>
      <c r="J7" s="37">
        <f>SUM(J5:J6)</f>
        <v>0</v>
      </c>
    </row>
    <row r="8" spans="2:10" x14ac:dyDescent="0.25">
      <c r="B8" s="34"/>
      <c r="C8" s="35"/>
      <c r="D8" s="35"/>
      <c r="E8" s="36"/>
      <c r="F8" s="12"/>
      <c r="G8" s="46"/>
      <c r="H8" s="58" t="s">
        <v>122</v>
      </c>
      <c r="I8" s="59"/>
      <c r="J8" s="37">
        <f>J7*19%</f>
        <v>0</v>
      </c>
    </row>
    <row r="9" spans="2:10" x14ac:dyDescent="0.25">
      <c r="B9" s="34"/>
      <c r="C9" s="35"/>
      <c r="D9" s="35"/>
      <c r="E9" s="36"/>
      <c r="F9" s="12"/>
      <c r="G9" s="46"/>
      <c r="H9" s="58" t="s">
        <v>103</v>
      </c>
      <c r="I9" s="59"/>
      <c r="J9" s="37">
        <f>J7+J8</f>
        <v>0</v>
      </c>
    </row>
  </sheetData>
  <mergeCells count="5">
    <mergeCell ref="B2:J2"/>
    <mergeCell ref="B3:J3"/>
    <mergeCell ref="H7:I7"/>
    <mergeCell ref="H8:I8"/>
    <mergeCell ref="H9:I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E081-0FB4-43B6-8DEE-B8CDB6CC0AB8}">
  <dimension ref="B2:J8"/>
  <sheetViews>
    <sheetView zoomScale="70" zoomScaleNormal="70" workbookViewId="0">
      <selection activeCell="B3" sqref="B3:J3"/>
    </sheetView>
  </sheetViews>
  <sheetFormatPr baseColWidth="10" defaultRowHeight="15" x14ac:dyDescent="0.25"/>
  <cols>
    <col min="2" max="2" width="22.7109375" customWidth="1"/>
    <col min="3" max="3" width="50.28515625" customWidth="1"/>
    <col min="4" max="4" width="64.42578125" customWidth="1"/>
    <col min="5" max="5" width="17.28515625" style="10" customWidth="1"/>
    <col min="6" max="6" width="41.5703125" style="10" customWidth="1"/>
    <col min="7" max="7" width="11.7109375" style="10" customWidth="1"/>
    <col min="8" max="8" width="19.85546875" customWidth="1"/>
    <col min="9" max="9" width="19.28515625" customWidth="1"/>
    <col min="10" max="10" width="20.28515625" customWidth="1"/>
  </cols>
  <sheetData>
    <row r="2" spans="2:10" x14ac:dyDescent="0.25">
      <c r="B2" s="60" t="s">
        <v>149</v>
      </c>
      <c r="C2" s="60"/>
      <c r="D2" s="60"/>
      <c r="E2" s="60"/>
      <c r="F2" s="60"/>
      <c r="G2" s="60"/>
      <c r="H2" s="60"/>
      <c r="I2" s="60"/>
      <c r="J2" s="60"/>
    </row>
    <row r="3" spans="2:10" ht="32.25" customHeight="1" x14ac:dyDescent="0.25">
      <c r="B3" s="61" t="s">
        <v>106</v>
      </c>
      <c r="C3" s="61"/>
      <c r="D3" s="61"/>
      <c r="E3" s="61"/>
      <c r="F3" s="61"/>
      <c r="G3" s="61"/>
      <c r="H3" s="61"/>
      <c r="I3" s="61"/>
      <c r="J3" s="61"/>
    </row>
    <row r="4" spans="2:10" ht="63" customHeight="1" x14ac:dyDescent="0.25">
      <c r="B4" s="3" t="s">
        <v>1</v>
      </c>
      <c r="C4" s="3" t="s">
        <v>2</v>
      </c>
      <c r="D4" s="3" t="s">
        <v>108</v>
      </c>
      <c r="E4" s="3" t="s">
        <v>105</v>
      </c>
      <c r="F4" s="3" t="s">
        <v>50</v>
      </c>
      <c r="G4" s="3" t="s">
        <v>129</v>
      </c>
      <c r="H4" s="3" t="s">
        <v>130</v>
      </c>
      <c r="I4" s="3" t="s">
        <v>120</v>
      </c>
      <c r="J4" s="3" t="s">
        <v>121</v>
      </c>
    </row>
    <row r="5" spans="2:10" ht="244.5" customHeight="1" x14ac:dyDescent="0.25">
      <c r="B5" s="9" t="s">
        <v>146</v>
      </c>
      <c r="C5" s="9" t="s">
        <v>147</v>
      </c>
      <c r="D5" s="9" t="s">
        <v>148</v>
      </c>
      <c r="E5" s="9" t="s">
        <v>139</v>
      </c>
      <c r="F5" s="9"/>
      <c r="G5" s="9">
        <v>3</v>
      </c>
      <c r="H5" s="7">
        <v>1</v>
      </c>
      <c r="I5" s="29">
        <v>0</v>
      </c>
      <c r="J5" s="30">
        <f>(G5*H5)*I5</f>
        <v>0</v>
      </c>
    </row>
    <row r="6" spans="2:10" x14ac:dyDescent="0.25">
      <c r="B6" s="31"/>
      <c r="C6" s="32"/>
      <c r="D6" s="32"/>
      <c r="E6" s="33"/>
      <c r="F6" s="11"/>
      <c r="G6" s="45"/>
      <c r="H6" s="56" t="s">
        <v>104</v>
      </c>
      <c r="I6" s="57"/>
      <c r="J6" s="37">
        <f>SUM(J5:J5)</f>
        <v>0</v>
      </c>
    </row>
    <row r="7" spans="2:10" x14ac:dyDescent="0.25">
      <c r="B7" s="34"/>
      <c r="C7" s="35"/>
      <c r="D7" s="35"/>
      <c r="E7" s="36"/>
      <c r="F7" s="12"/>
      <c r="G7" s="46"/>
      <c r="H7" s="58" t="s">
        <v>122</v>
      </c>
      <c r="I7" s="59"/>
      <c r="J7" s="37">
        <f>J6*19%</f>
        <v>0</v>
      </c>
    </row>
    <row r="8" spans="2:10" x14ac:dyDescent="0.25">
      <c r="B8" s="34"/>
      <c r="C8" s="35"/>
      <c r="D8" s="35"/>
      <c r="E8" s="36"/>
      <c r="F8" s="12"/>
      <c r="G8" s="46"/>
      <c r="H8" s="58" t="s">
        <v>103</v>
      </c>
      <c r="I8" s="59"/>
      <c r="J8" s="37">
        <f>J6+J7</f>
        <v>0</v>
      </c>
    </row>
  </sheetData>
  <mergeCells count="5">
    <mergeCell ref="B2:J2"/>
    <mergeCell ref="B3:J3"/>
    <mergeCell ref="H6:I6"/>
    <mergeCell ref="H7:I7"/>
    <mergeCell ref="H8:I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3BAC4-6261-447F-9BE4-FC1EA6197669}">
  <dimension ref="C2:D8"/>
  <sheetViews>
    <sheetView workbookViewId="0">
      <selection activeCell="D3" sqref="D3"/>
    </sheetView>
  </sheetViews>
  <sheetFormatPr baseColWidth="10" defaultRowHeight="15" x14ac:dyDescent="0.25"/>
  <cols>
    <col min="3" max="3" width="24.28515625" customWidth="1"/>
  </cols>
  <sheetData>
    <row r="2" spans="3:4" x14ac:dyDescent="0.25">
      <c r="C2" s="64" t="s">
        <v>126</v>
      </c>
      <c r="D2" s="64"/>
    </row>
    <row r="3" spans="3:4" x14ac:dyDescent="0.25">
      <c r="C3" s="17" t="s">
        <v>123</v>
      </c>
      <c r="D3" s="43">
        <f>ENFERMERIA!J23</f>
        <v>0</v>
      </c>
    </row>
    <row r="4" spans="3:4" x14ac:dyDescent="0.25">
      <c r="C4" s="17" t="s">
        <v>124</v>
      </c>
      <c r="D4" s="43">
        <f>ODONTOLOGIA!J19</f>
        <v>0</v>
      </c>
    </row>
    <row r="5" spans="3:4" x14ac:dyDescent="0.25">
      <c r="C5" s="17" t="s">
        <v>125</v>
      </c>
      <c r="D5" s="43">
        <f>'LABORATORIO CLINICO'!J36</f>
        <v>0</v>
      </c>
    </row>
    <row r="6" spans="3:4" x14ac:dyDescent="0.25">
      <c r="C6" s="17" t="s">
        <v>138</v>
      </c>
      <c r="D6" s="43">
        <f>PSICOLOGÍA!J8</f>
        <v>0</v>
      </c>
    </row>
    <row r="7" spans="3:4" x14ac:dyDescent="0.25">
      <c r="C7" s="17" t="s">
        <v>149</v>
      </c>
      <c r="D7" s="43">
        <f>PSICOLOGÍA!J8</f>
        <v>0</v>
      </c>
    </row>
    <row r="8" spans="3:4" x14ac:dyDescent="0.25">
      <c r="C8" s="38" t="s">
        <v>127</v>
      </c>
      <c r="D8" s="44">
        <f>SUM(D3:D7)</f>
        <v>0</v>
      </c>
    </row>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ENFERMERIA</vt:lpstr>
      <vt:lpstr>ODONTOLOGIA</vt:lpstr>
      <vt:lpstr>LABORATORIO CLINICO</vt:lpstr>
      <vt:lpstr>NUTRICION </vt:lpstr>
      <vt:lpstr>PSICOLOGÍA</vt:lpstr>
      <vt:lpstr>RESUMEN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Castro Osorio</dc:creator>
  <cp:lastModifiedBy>Juliana Isabel Aguilar Duque</cp:lastModifiedBy>
  <dcterms:created xsi:type="dcterms:W3CDTF">2024-11-26T15:07:27Z</dcterms:created>
  <dcterms:modified xsi:type="dcterms:W3CDTF">2025-02-14T16:10:34Z</dcterms:modified>
</cp:coreProperties>
</file>