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esumedellin-my.sharepoint.com/personal/evalencia_esu_com_co/Documents/CTO 4600101101_2024_DAGRD/PROCESO CCTV Y DRONES/"/>
    </mc:Choice>
  </mc:AlternateContent>
  <xr:revisionPtr revIDLastSave="31" documentId="8_{576DDEB5-21DA-44AE-87C5-670CA80C851F}" xr6:coauthVersionLast="47" xr6:coauthVersionMax="47" xr10:uidLastSave="{4C303800-A03A-43B3-8E8C-935AC3A1147B}"/>
  <bookViews>
    <workbookView xWindow="-108" yWindow="-108" windowWidth="23256" windowHeight="13896" xr2:uid="{1676EC18-BA32-48E6-9321-027E6C9EAA34}"/>
  </bookViews>
  <sheets>
    <sheet name="ANEXO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15" i="1"/>
  <c r="F24" i="1"/>
  <c r="F23" i="1"/>
  <c r="F21" i="1"/>
  <c r="F10" i="1"/>
  <c r="F22" i="1"/>
  <c r="F14" i="1"/>
  <c r="F13" i="1"/>
  <c r="F12" i="1"/>
  <c r="F11" i="1"/>
  <c r="F25" i="1" l="1"/>
  <c r="F26" i="1" s="1"/>
  <c r="F16" i="1" l="1"/>
  <c r="F17" i="1" s="1"/>
</calcChain>
</file>

<file path=xl/sharedStrings.xml><?xml version="1.0" encoding="utf-8"?>
<sst xmlns="http://schemas.openxmlformats.org/spreadsheetml/2006/main" count="42" uniqueCount="33">
  <si>
    <t>SERVICIOS DE MANTENIMIENTO CCTV PREVENTIVO</t>
  </si>
  <si>
    <t>ITEM</t>
  </si>
  <si>
    <t xml:space="preserve">Descripción del Servicio </t>
  </si>
  <si>
    <t xml:space="preserve">Servicio de mantenimiento preventivo para sistema CCTV -Soporte y mantenimiento preventivo de todos los equipos que integran el circuito cerrado CCTV de las diferentes estaciones del cuerpo oficial de bomberos de medellín.
Incluye:
</t>
  </si>
  <si>
    <t>1.1 Cámaras (49) entre todas las estaciones, con las siguientes características:
-	24 CÁMARAS EXT BALA 4MP D/N VF 2.8-12MMIR 50M 120DB METAL H265+ IP66 HIKVISION
-	19 CÁMARAS IP 4MP DOMO MOTORIZADA F1.6 EXIR 30m IR WDR 120 dB H265+ IK10 IP67 CON ENTRADA DE AUDIO Y ALARMA HIKVISION
-	6 CÁMARAS IP OJO DE PESCADO 5MP PANORAMICA 180°-360° EXIR 8m IR 265+ WDR 120 Db</t>
  </si>
  <si>
    <t>1.2. NVR
-	1 NVR 8 MP 32 CH 16 CANALES PoE+ 4BAHIA/6TB Switch PoE 300 mts HDMI/VGA H265+30FPS - 4 NVR 16CH POE 8MP 4BAHIA/6TB H265+ 30FPS HDMI/VGA METAL PRO HIKVISION</t>
  </si>
  <si>
    <t>Mantenimiento preventivo para los reconocimientos faciales de las diferentes estaciones del cuerpo oficial de bomberos de medellín 
Faciales (5) entre todas las estaciones</t>
  </si>
  <si>
    <t>Mantenimiento preventivo para los lectores biométricos de huellas de las diferentes estaciones del cuerpo oficial de bomberos de medellín 
Lectoras biométricas (8) entre todas las estaciones</t>
  </si>
  <si>
    <t>Mantenimiento preventivo para las lectoras de proximidad de las diferentes estaciones del cuerpo oficial de bomberos de medellín 
Lectoras de proximidad (13) entre todas las estaciones</t>
  </si>
  <si>
    <t>SUBTOTAL</t>
  </si>
  <si>
    <t>IVA(19%)</t>
  </si>
  <si>
    <t>SERVICIOS DE MANTENIMIENTO CCTV CORRECTIVO</t>
  </si>
  <si>
    <r>
      <t xml:space="preserve">Visita Mantenimiento Correctivo CCTV
Incluye:
-Visita y análisis para identificación del daño
-Disponer de personal certificado en alturas
-Contar con Técnico Certificado
-Tiempo de atención menor a 8 horas
-Reparación en el sitio
</t>
    </r>
    <r>
      <rPr>
        <b/>
        <sz val="11"/>
        <color theme="1"/>
        <rFont val="Aptos Narrow"/>
        <family val="2"/>
        <scheme val="minor"/>
      </rPr>
      <t>(No Incluye Repuestos)</t>
    </r>
    <r>
      <rPr>
        <sz val="11"/>
        <color theme="1"/>
        <rFont val="Aptos Narrow"/>
        <family val="2"/>
        <scheme val="minor"/>
      </rPr>
      <t xml:space="preserve">
</t>
    </r>
  </si>
  <si>
    <t>TOTAL PPTA PROVEEDOR</t>
  </si>
  <si>
    <t>ANEXO No. 2 - FORMULARIO DE PRECIOS Y CANTIDADES</t>
  </si>
  <si>
    <t>Cantidad 
(1)</t>
  </si>
  <si>
    <t>Rondas 
(2)</t>
  </si>
  <si>
    <t>Valor Unitario antes de IVA 
(3)</t>
  </si>
  <si>
    <t>Subtotal antes de IVA (1*2*3)</t>
  </si>
  <si>
    <t>1.1. Mantenimiento Back UPS PRO, Fuente de poder, gabinetes RACK
Se cuenta con (10) UPS entre todas las estaciones, así:
-	UPS Online monofásica 3000W	unid	5
-	UPS Standby monofásica 1500W	unid	5</t>
  </si>
  <si>
    <t>1.2. Mantenimiento para el sistema de respaldo de energía: 8 Unidades</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</si>
  <si>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</si>
  <si>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</si>
  <si>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</si>
  <si>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</si>
  <si>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</si>
  <si>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 xml:space="preserve">Valor total en letras: </t>
  </si>
  <si>
    <t xml:space="preserve"> (Utilizar papel membrete)</t>
  </si>
  <si>
    <r>
      <t>1.</t>
    </r>
    <r>
      <rPr>
        <b/>
        <u/>
        <sz val="11"/>
        <color theme="1"/>
        <rFont val="Aptos Narrow"/>
        <family val="2"/>
        <scheme val="minor"/>
      </rPr>
      <t xml:space="preserve"> El formulario de la propuesta económica es inmodificable, so pena de rechazo de la propuesta. En caso de que alguno de los proponentes no lo allegue conforme se encuentra dispuesto, su propuesta será rechazada y no será objeto de evaluación por parte de la Entidad.</t>
    </r>
  </si>
  <si>
    <r>
      <rPr>
        <b/>
        <sz val="11"/>
        <color theme="1"/>
        <rFont val="Aptos Narrow"/>
        <family val="2"/>
        <scheme val="minor"/>
      </rPr>
      <t xml:space="preserve">2.  </t>
    </r>
    <r>
      <rPr>
        <sz val="11"/>
        <color theme="1"/>
        <rFont val="Aptos Narrow"/>
        <family val="2"/>
        <scheme val="minor"/>
      </rPr>
      <t>El proponente deberá diligenciar</t>
    </r>
    <r>
      <rPr>
        <b/>
        <sz val="11"/>
        <color theme="1"/>
        <rFont val="Aptos Narrow"/>
        <family val="2"/>
        <scheme val="minor"/>
      </rPr>
      <t xml:space="preserve"> </t>
    </r>
    <r>
      <rPr>
        <b/>
        <u/>
        <sz val="11"/>
        <color theme="1"/>
        <rFont val="Aptos Narrow"/>
        <family val="2"/>
        <scheme val="minor"/>
      </rPr>
      <t>SÓLO</t>
    </r>
    <r>
      <rPr>
        <b/>
        <sz val="11"/>
        <color theme="1"/>
        <rFont val="Aptos Narrow"/>
        <family val="2"/>
        <scheme val="minor"/>
      </rPr>
      <t xml:space="preserve"> </t>
    </r>
    <r>
      <rPr>
        <sz val="11"/>
        <color theme="1"/>
        <rFont val="Aptos Narrow"/>
        <family val="2"/>
        <scheme val="minor"/>
      </rPr>
      <t xml:space="preserve">las casillas de </t>
    </r>
    <r>
      <rPr>
        <b/>
        <u/>
        <sz val="11"/>
        <color theme="1"/>
        <rFont val="Aptos Narrow"/>
        <family val="2"/>
        <scheme val="minor"/>
      </rPr>
      <t xml:space="preserve">VALOR UNITARIO ANTES DE IVA </t>
    </r>
    <r>
      <rPr>
        <sz val="11"/>
        <color theme="1"/>
        <rFont val="Aptos Narrow"/>
        <family val="2"/>
        <scheme val="minor"/>
      </rPr>
      <t>de la columna E.</t>
    </r>
  </si>
  <si>
    <r>
      <rPr>
        <b/>
        <sz val="10"/>
        <rFont val="Arial"/>
        <family val="2"/>
      </rPr>
      <t>3.</t>
    </r>
    <r>
      <rPr>
        <b/>
        <u/>
        <sz val="10"/>
        <rFont val="Arial"/>
        <family val="2"/>
      </rPr>
      <t xml:space="preserve"> El Formulario Económico calculará automáticamente el valor total de los precios unitarios, subtotal antes de iva, iva 19% y total iva inlcuido.</t>
    </r>
  </si>
  <si>
    <t>TOTAL IVA INCLUIDO</t>
  </si>
  <si>
    <t>INDICACIONES DE DILIGENCIAMIENTO DEL FORMULARIO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</si>
</sst>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quot;$&quot;\ * #,##0_-;\-&quot;$&quot;\ * #,##0_-;_-&quot;$&quot;\ * &quot;-&quot;_-;_-@_-"/>
    <numFmt numFmtId="167" formatCode="_-&quot;$&quot;\ * #,##0.00_-;\-&quot;$&quot;\ * #,##0.00_-;_-&quot;$&quot;\ *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b/>
      <sz val="11"/>
      <color theme="1"/>
      <name val="Calibri"/>
      <family val="2"/>
    </font>
    <font>
      <sz val="11"/>
      <name val="Calibri"/>
      <family val="2"/>
    </font>
    <font>
      <b/>
      <u/>
      <sz val="11"/>
      <color theme="1"/>
      <name val="Aptos Narrow"/>
      <family val="2"/>
      <scheme val="minor"/>
    </font>
    <font>
      <b/>
      <u/>
      <sz val="10"/>
      <name val="Arial"/>
      <family val="2"/>
    </font>
    <font>
      <b/>
      <sz val="1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cellStyleXfs>
  <cellXfs count="48">
    <xf numFmtId="0" fontId="0" fillId="0" borderId="0" xfId="0"/>
    <xf numFmtId="0" fontId="2" fillId="2" borderId="4" xfId="0" applyFont="1" applyFill="1" applyBorder="1" applyAlignment="1">
      <alignment horizontal="center" vertical="center" wrapText="1"/>
    </xf>
    <xf numFmtId="0" fontId="0" fillId="0" borderId="4" xfId="0" applyBorder="1" applyAlignment="1">
      <alignment vertical="top" wrapText="1"/>
    </xf>
    <xf numFmtId="0" fontId="0" fillId="0" borderId="4" xfId="0" applyBorder="1" applyAlignment="1">
      <alignment horizontal="center" vertical="center"/>
    </xf>
    <xf numFmtId="44" fontId="0" fillId="2" borderId="4" xfId="1" applyFont="1" applyFill="1" applyBorder="1" applyAlignment="1">
      <alignment vertical="center"/>
    </xf>
    <xf numFmtId="44" fontId="0" fillId="0" borderId="4" xfId="0" applyNumberFormat="1" applyBorder="1" applyAlignment="1">
      <alignment vertical="center"/>
    </xf>
    <xf numFmtId="164" fontId="0" fillId="3" borderId="4" xfId="0" applyNumberFormat="1" applyFill="1" applyBorder="1"/>
    <xf numFmtId="164" fontId="2" fillId="3" borderId="4" xfId="0" applyNumberFormat="1" applyFont="1" applyFill="1" applyBorder="1"/>
    <xf numFmtId="0" fontId="0" fillId="0" borderId="0" xfId="0" applyAlignment="1">
      <alignment horizontal="center" vertical="top" wrapText="1"/>
    </xf>
    <xf numFmtId="0" fontId="0" fillId="0" borderId="0" xfId="0" applyAlignment="1">
      <alignment vertical="top" wrapText="1"/>
    </xf>
    <xf numFmtId="0" fontId="2" fillId="2" borderId="2" xfId="0" applyFont="1" applyFill="1" applyBorder="1" applyAlignment="1">
      <alignment vertical="top" wrapText="1"/>
    </xf>
    <xf numFmtId="164" fontId="2" fillId="2" borderId="2" xfId="0" applyNumberFormat="1" applyFont="1" applyFill="1" applyBorder="1" applyAlignment="1">
      <alignment vertical="top" wrapText="1"/>
    </xf>
    <xf numFmtId="0" fontId="2" fillId="0" borderId="0" xfId="0" applyFont="1"/>
    <xf numFmtId="0" fontId="5" fillId="0" borderId="0" xfId="0" applyFont="1" applyAlignment="1">
      <alignment vertical="center"/>
    </xf>
    <xf numFmtId="0" fontId="5" fillId="0" borderId="0" xfId="0" applyFont="1" applyAlignment="1">
      <alignment horizontal="justify" vertical="center"/>
    </xf>
    <xf numFmtId="44" fontId="4" fillId="0" borderId="4" xfId="1" applyFont="1" applyFill="1" applyBorder="1" applyAlignment="1">
      <alignment vertical="center"/>
    </xf>
    <xf numFmtId="44" fontId="4" fillId="0" borderId="4" xfId="1" applyFont="1" applyBorder="1" applyAlignment="1">
      <alignment vertical="center"/>
    </xf>
    <xf numFmtId="44" fontId="0" fillId="0" borderId="4" xfId="1" applyFont="1" applyBorder="1" applyAlignment="1">
      <alignment vertic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6" fillId="0" borderId="4" xfId="0" applyFont="1" applyBorder="1" applyAlignment="1">
      <alignment horizontal="left" vertical="center"/>
    </xf>
    <xf numFmtId="0" fontId="2" fillId="0" borderId="4" xfId="0" applyFont="1" applyBorder="1" applyAlignment="1">
      <alignment horizontal="right" vertical="top" wrapText="1"/>
    </xf>
    <xf numFmtId="0" fontId="2" fillId="0" borderId="1" xfId="0" applyFont="1" applyBorder="1" applyAlignment="1">
      <alignment horizontal="right" vertical="top" wrapText="1"/>
    </xf>
    <xf numFmtId="0" fontId="2" fillId="0" borderId="3" xfId="0" applyFont="1" applyBorder="1" applyAlignment="1">
      <alignment horizontal="right"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0" xfId="0" applyFont="1" applyAlignment="1">
      <alignment horizontal="center"/>
    </xf>
    <xf numFmtId="0" fontId="0" fillId="0" borderId="0" xfId="0"/>
    <xf numFmtId="0" fontId="0" fillId="0" borderId="0" xfId="0"/>
    <xf numFmtId="0" fontId="6" fillId="0" borderId="0" xfId="0" applyFont="1" applyBorder="1" applyAlignment="1">
      <alignment horizontal="left" vertical="center"/>
    </xf>
    <xf numFmtId="0" fontId="8" fillId="0" borderId="0" xfId="0" applyFont="1" applyBorder="1" applyAlignment="1">
      <alignment horizontal="justify" vertical="center" wrapText="1"/>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8" fillId="0" borderId="13"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cellXfs>
  <cellStyles count="8">
    <cellStyle name="Moneda" xfId="1" builtinId="4"/>
    <cellStyle name="Moneda [0] 2" xfId="4" xr:uid="{2BAC0E00-2F6D-48EB-BEED-88C9B0E0FF21}"/>
    <cellStyle name="Moneda 2" xfId="2" xr:uid="{8C420FE0-B9AA-449D-9C56-52EFAB614392}"/>
    <cellStyle name="Moneda 3" xfId="3" xr:uid="{DA7AFA87-6290-4589-A42E-8053E9120D96}"/>
    <cellStyle name="Moneda 4" xfId="5" xr:uid="{BFE8BC50-52E1-4957-9597-C83FA1591B35}"/>
    <cellStyle name="Moneda 5" xfId="6" xr:uid="{CF35D1B6-50B6-4DCD-9218-36E718A897BE}"/>
    <cellStyle name="Moneda 6" xfId="7" xr:uid="{9D153697-AF19-4807-95C5-C6BA8A624A3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648E-16EF-4D04-8D63-1F0994F8C0D9}">
  <dimension ref="A2:F41"/>
  <sheetViews>
    <sheetView showGridLines="0" tabSelected="1" zoomScale="80" zoomScaleNormal="80" workbookViewId="0">
      <selection activeCell="B2" sqref="B2"/>
    </sheetView>
  </sheetViews>
  <sheetFormatPr baseColWidth="10" defaultColWidth="8.6640625" defaultRowHeight="14.4" outlineLevelRow="1" x14ac:dyDescent="0.3"/>
  <cols>
    <col min="1" max="1" width="6.33203125" customWidth="1"/>
    <col min="2" max="2" width="87.109375" customWidth="1"/>
    <col min="3" max="3" width="10.6640625" customWidth="1"/>
    <col min="4" max="4" width="13.44140625" bestFit="1" customWidth="1"/>
    <col min="5" max="5" width="22" bestFit="1" customWidth="1"/>
    <col min="6" max="6" width="17.33203125" bestFit="1" customWidth="1"/>
    <col min="7" max="7" width="12.44140625" bestFit="1" customWidth="1"/>
  </cols>
  <sheetData>
    <row r="2" spans="1:6" ht="72" customHeight="1" x14ac:dyDescent="0.3">
      <c r="B2" t="s">
        <v>27</v>
      </c>
    </row>
    <row r="5" spans="1:6" ht="15.6" x14ac:dyDescent="0.3">
      <c r="A5" s="32" t="s">
        <v>14</v>
      </c>
      <c r="B5" s="32"/>
      <c r="C5" s="32"/>
      <c r="D5" s="32"/>
      <c r="E5" s="32"/>
      <c r="F5" s="32"/>
    </row>
    <row r="7" spans="1:6" ht="29.1" customHeight="1" x14ac:dyDescent="0.3">
      <c r="A7" s="18" t="s">
        <v>0</v>
      </c>
      <c r="B7" s="19"/>
      <c r="C7" s="19"/>
      <c r="D7" s="19"/>
      <c r="E7" s="19"/>
      <c r="F7" s="20"/>
    </row>
    <row r="8" spans="1:6" ht="43.2" x14ac:dyDescent="0.3">
      <c r="A8" s="1" t="s">
        <v>1</v>
      </c>
      <c r="B8" s="1" t="s">
        <v>2</v>
      </c>
      <c r="C8" s="1" t="s">
        <v>15</v>
      </c>
      <c r="D8" s="1" t="s">
        <v>16</v>
      </c>
      <c r="E8" s="1" t="s">
        <v>17</v>
      </c>
      <c r="F8" s="1" t="s">
        <v>18</v>
      </c>
    </row>
    <row r="9" spans="1:6" ht="76.2" customHeight="1" x14ac:dyDescent="0.3">
      <c r="A9" s="29">
        <v>1</v>
      </c>
      <c r="B9" s="2" t="s">
        <v>3</v>
      </c>
      <c r="C9" s="3"/>
      <c r="D9" s="3"/>
      <c r="E9" s="4"/>
      <c r="F9" s="5"/>
    </row>
    <row r="10" spans="1:6" ht="86.4" outlineLevel="1" x14ac:dyDescent="0.3">
      <c r="A10" s="30"/>
      <c r="B10" s="2" t="s">
        <v>4</v>
      </c>
      <c r="C10" s="3">
        <v>49</v>
      </c>
      <c r="D10" s="3">
        <v>2</v>
      </c>
      <c r="E10" s="15">
        <v>0</v>
      </c>
      <c r="F10" s="17">
        <f>+C10*D10*E10</f>
        <v>0</v>
      </c>
    </row>
    <row r="11" spans="1:6" ht="43.2" outlineLevel="1" x14ac:dyDescent="0.3">
      <c r="A11" s="31"/>
      <c r="B11" s="2" t="s">
        <v>5</v>
      </c>
      <c r="C11" s="3">
        <v>1</v>
      </c>
      <c r="D11" s="3">
        <v>2</v>
      </c>
      <c r="E11" s="15">
        <v>0</v>
      </c>
      <c r="F11" s="17">
        <f t="shared" ref="F11:F14" si="0">+C11*D11*E11</f>
        <v>0</v>
      </c>
    </row>
    <row r="12" spans="1:6" ht="57.6" outlineLevel="1" x14ac:dyDescent="0.3">
      <c r="A12" s="3">
        <v>2</v>
      </c>
      <c r="B12" s="2" t="s">
        <v>6</v>
      </c>
      <c r="C12" s="3">
        <v>5</v>
      </c>
      <c r="D12" s="3">
        <v>2</v>
      </c>
      <c r="E12" s="16">
        <v>0</v>
      </c>
      <c r="F12" s="17">
        <f t="shared" si="0"/>
        <v>0</v>
      </c>
    </row>
    <row r="13" spans="1:6" ht="57.6" outlineLevel="1" x14ac:dyDescent="0.3">
      <c r="A13" s="3">
        <v>3</v>
      </c>
      <c r="B13" s="2" t="s">
        <v>7</v>
      </c>
      <c r="C13" s="3">
        <v>8</v>
      </c>
      <c r="D13" s="3">
        <v>2</v>
      </c>
      <c r="E13" s="16">
        <v>0</v>
      </c>
      <c r="F13" s="17">
        <f t="shared" si="0"/>
        <v>0</v>
      </c>
    </row>
    <row r="14" spans="1:6" ht="57.6" outlineLevel="1" x14ac:dyDescent="0.3">
      <c r="A14" s="3">
        <v>4</v>
      </c>
      <c r="B14" s="2" t="s">
        <v>8</v>
      </c>
      <c r="C14" s="3">
        <v>13</v>
      </c>
      <c r="D14" s="3">
        <v>2</v>
      </c>
      <c r="E14" s="16">
        <v>0</v>
      </c>
      <c r="F14" s="17">
        <f t="shared" si="0"/>
        <v>0</v>
      </c>
    </row>
    <row r="15" spans="1:6" ht="14.7" customHeight="1" x14ac:dyDescent="0.3">
      <c r="A15" s="23" t="s">
        <v>9</v>
      </c>
      <c r="B15" s="24"/>
      <c r="C15" s="2"/>
      <c r="D15" s="2"/>
      <c r="E15" s="2"/>
      <c r="F15" s="6">
        <f>SUM(F10:F14)</f>
        <v>0</v>
      </c>
    </row>
    <row r="16" spans="1:6" x14ac:dyDescent="0.3">
      <c r="A16" s="22" t="s">
        <v>10</v>
      </c>
      <c r="B16" s="22"/>
      <c r="C16" s="2"/>
      <c r="D16" s="2"/>
      <c r="E16" s="2"/>
      <c r="F16" s="6">
        <f>F15*19%</f>
        <v>0</v>
      </c>
    </row>
    <row r="17" spans="1:6" x14ac:dyDescent="0.3">
      <c r="A17" s="22" t="s">
        <v>31</v>
      </c>
      <c r="B17" s="22"/>
      <c r="C17" s="2"/>
      <c r="D17" s="2"/>
      <c r="E17" s="2"/>
      <c r="F17" s="7">
        <f>F15+F16</f>
        <v>0</v>
      </c>
    </row>
    <row r="18" spans="1:6" x14ac:dyDescent="0.3">
      <c r="A18" s="8"/>
      <c r="B18" s="8"/>
      <c r="C18" s="9"/>
      <c r="D18" s="9"/>
      <c r="E18" s="9"/>
      <c r="F18" s="9"/>
    </row>
    <row r="19" spans="1:6" ht="29.1" customHeight="1" x14ac:dyDescent="0.3">
      <c r="A19" s="18" t="s">
        <v>11</v>
      </c>
      <c r="B19" s="19"/>
      <c r="C19" s="19"/>
      <c r="D19" s="19"/>
      <c r="E19" s="19"/>
      <c r="F19" s="20"/>
    </row>
    <row r="20" spans="1:6" ht="43.2" x14ac:dyDescent="0.3">
      <c r="A20" s="1" t="s">
        <v>1</v>
      </c>
      <c r="B20" s="1" t="s">
        <v>2</v>
      </c>
      <c r="C20" s="1" t="s">
        <v>15</v>
      </c>
      <c r="D20" s="1" t="s">
        <v>16</v>
      </c>
      <c r="E20" s="1" t="s">
        <v>17</v>
      </c>
      <c r="F20" s="1" t="s">
        <v>18</v>
      </c>
    </row>
    <row r="21" spans="1:6" ht="72" outlineLevel="1" x14ac:dyDescent="0.3">
      <c r="A21" s="27">
        <v>1</v>
      </c>
      <c r="B21" s="2" t="s">
        <v>19</v>
      </c>
      <c r="C21" s="3">
        <v>10</v>
      </c>
      <c r="D21" s="3">
        <v>1</v>
      </c>
      <c r="E21" s="15">
        <v>0</v>
      </c>
      <c r="F21" s="17">
        <f>+C21*D21*E21</f>
        <v>0</v>
      </c>
    </row>
    <row r="22" spans="1:6" outlineLevel="1" x14ac:dyDescent="0.3">
      <c r="A22" s="28"/>
      <c r="B22" s="2" t="s">
        <v>20</v>
      </c>
      <c r="C22" s="3">
        <v>8</v>
      </c>
      <c r="D22" s="3">
        <v>1</v>
      </c>
      <c r="E22" s="15">
        <v>0</v>
      </c>
      <c r="F22" s="17">
        <f t="shared" ref="F22:F23" si="1">+C22*D22*E22</f>
        <v>0</v>
      </c>
    </row>
    <row r="23" spans="1:6" ht="136.94999999999999" customHeight="1" outlineLevel="1" x14ac:dyDescent="0.3">
      <c r="A23" s="3">
        <v>2</v>
      </c>
      <c r="B23" s="2" t="s">
        <v>12</v>
      </c>
      <c r="C23" s="3">
        <v>1</v>
      </c>
      <c r="D23" s="3">
        <v>1</v>
      </c>
      <c r="E23" s="16">
        <v>0</v>
      </c>
      <c r="F23" s="17">
        <f>+C23*D23*E23</f>
        <v>0</v>
      </c>
    </row>
    <row r="24" spans="1:6" ht="14.7" customHeight="1" x14ac:dyDescent="0.3">
      <c r="A24" s="23" t="s">
        <v>9</v>
      </c>
      <c r="B24" s="24"/>
      <c r="C24" s="2"/>
      <c r="D24" s="2"/>
      <c r="E24" s="2"/>
      <c r="F24" s="6">
        <f>SUM(F21:F23)</f>
        <v>0</v>
      </c>
    </row>
    <row r="25" spans="1:6" x14ac:dyDescent="0.3">
      <c r="A25" s="22" t="s">
        <v>10</v>
      </c>
      <c r="B25" s="22"/>
      <c r="C25" s="2"/>
      <c r="D25" s="2"/>
      <c r="E25" s="2"/>
      <c r="F25" s="6">
        <f>F24*19%</f>
        <v>0</v>
      </c>
    </row>
    <row r="26" spans="1:6" x14ac:dyDescent="0.3">
      <c r="A26" s="22" t="s">
        <v>31</v>
      </c>
      <c r="B26" s="22"/>
      <c r="C26" s="2"/>
      <c r="D26" s="2"/>
      <c r="E26" s="2"/>
      <c r="F26" s="7">
        <f>F24+F25</f>
        <v>0</v>
      </c>
    </row>
    <row r="27" spans="1:6" x14ac:dyDescent="0.3">
      <c r="A27" s="8"/>
      <c r="B27" s="8"/>
      <c r="C27" s="9"/>
      <c r="D27" s="9"/>
      <c r="E27" s="9"/>
      <c r="F27" s="9"/>
    </row>
    <row r="28" spans="1:6" s="12" customFormat="1" ht="30" customHeight="1" x14ac:dyDescent="0.3">
      <c r="A28" s="25" t="s">
        <v>13</v>
      </c>
      <c r="B28" s="26"/>
      <c r="C28" s="10"/>
      <c r="D28" s="10"/>
      <c r="E28" s="10"/>
      <c r="F28" s="11">
        <f>+F17+F26</f>
        <v>0</v>
      </c>
    </row>
    <row r="29" spans="1:6" x14ac:dyDescent="0.3">
      <c r="B29" s="21" t="s">
        <v>26</v>
      </c>
      <c r="C29" s="21"/>
      <c r="D29" s="21"/>
      <c r="E29" s="21"/>
      <c r="F29" s="21"/>
    </row>
    <row r="30" spans="1:6" x14ac:dyDescent="0.3">
      <c r="B30" s="21"/>
      <c r="C30" s="21"/>
      <c r="D30" s="21"/>
      <c r="E30" s="21"/>
      <c r="F30" s="21"/>
    </row>
    <row r="31" spans="1:6" s="34" customFormat="1" x14ac:dyDescent="0.3">
      <c r="B31" s="35"/>
      <c r="C31" s="35"/>
      <c r="D31" s="35"/>
      <c r="E31" s="35"/>
      <c r="F31" s="35"/>
    </row>
    <row r="32" spans="1:6" s="34" customFormat="1" x14ac:dyDescent="0.3">
      <c r="A32" s="37" t="s">
        <v>32</v>
      </c>
      <c r="B32" s="38"/>
      <c r="C32" s="38"/>
      <c r="D32" s="38"/>
      <c r="E32" s="38"/>
      <c r="F32" s="39"/>
    </row>
    <row r="33" spans="1:6" ht="30.6" customHeight="1" x14ac:dyDescent="0.3">
      <c r="A33" s="40" t="s">
        <v>28</v>
      </c>
      <c r="B33" s="36"/>
      <c r="C33" s="36"/>
      <c r="D33" s="36"/>
      <c r="E33" s="36"/>
      <c r="F33" s="41"/>
    </row>
    <row r="34" spans="1:6" s="33" customFormat="1" ht="30.6" customHeight="1" x14ac:dyDescent="0.3">
      <c r="A34" s="45" t="s">
        <v>29</v>
      </c>
      <c r="B34" s="46"/>
      <c r="C34" s="46"/>
      <c r="D34" s="46"/>
      <c r="E34" s="46"/>
      <c r="F34" s="47"/>
    </row>
    <row r="35" spans="1:6" ht="30.6" customHeight="1" x14ac:dyDescent="0.3">
      <c r="A35" s="42" t="s">
        <v>30</v>
      </c>
      <c r="B35" s="43"/>
      <c r="C35" s="43"/>
      <c r="D35" s="43"/>
      <c r="E35" s="43"/>
      <c r="F35" s="44"/>
    </row>
    <row r="36" spans="1:6" x14ac:dyDescent="0.3">
      <c r="B36" s="13"/>
    </row>
    <row r="37" spans="1:6" ht="31.2" customHeight="1" x14ac:dyDescent="0.3">
      <c r="B37" s="14" t="s">
        <v>21</v>
      </c>
    </row>
    <row r="38" spans="1:6" ht="31.2" customHeight="1" x14ac:dyDescent="0.3">
      <c r="B38" s="14" t="s">
        <v>22</v>
      </c>
    </row>
    <row r="39" spans="1:6" ht="31.2" customHeight="1" x14ac:dyDescent="0.3">
      <c r="B39" s="14" t="s">
        <v>23</v>
      </c>
    </row>
    <row r="40" spans="1:6" ht="31.2" customHeight="1" x14ac:dyDescent="0.3">
      <c r="B40" s="14" t="s">
        <v>24</v>
      </c>
    </row>
    <row r="41" spans="1:6" ht="31.2" customHeight="1" x14ac:dyDescent="0.3">
      <c r="B41" s="14" t="s">
        <v>25</v>
      </c>
    </row>
  </sheetData>
  <mergeCells count="17">
    <mergeCell ref="A17:B17"/>
    <mergeCell ref="A9:A11"/>
    <mergeCell ref="A15:B15"/>
    <mergeCell ref="A16:B16"/>
    <mergeCell ref="A5:F5"/>
    <mergeCell ref="A26:B26"/>
    <mergeCell ref="A28:B28"/>
    <mergeCell ref="A21:A22"/>
    <mergeCell ref="A24:B24"/>
    <mergeCell ref="A25:B25"/>
    <mergeCell ref="A33:F33"/>
    <mergeCell ref="A34:F34"/>
    <mergeCell ref="A32:F32"/>
    <mergeCell ref="A35:F35"/>
    <mergeCell ref="A7:F7"/>
    <mergeCell ref="A19:F19"/>
    <mergeCell ref="B29:F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María Valencia Múnera</dc:creator>
  <cp:lastModifiedBy>Erika María Valencia Múnera</cp:lastModifiedBy>
  <dcterms:created xsi:type="dcterms:W3CDTF">2024-04-22T22:37:47Z</dcterms:created>
  <dcterms:modified xsi:type="dcterms:W3CDTF">2024-04-25T13:48:34Z</dcterms:modified>
</cp:coreProperties>
</file>