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Desarrollo E_4600098679\20231008591 _AltaVista_Nuevo\"/>
    </mc:Choice>
  </mc:AlternateContent>
  <xr:revisionPtr revIDLastSave="0" documentId="8_{3DC06AA4-927C-4687-8A4D-ED7C0B7D12B9}" xr6:coauthVersionLast="47" xr6:coauthVersionMax="47" xr10:uidLastSave="{00000000-0000-0000-0000-000000000000}"/>
  <bookViews>
    <workbookView xWindow="-120" yWindow="-11640" windowWidth="20730" windowHeight="11040" xr2:uid="{A88535FC-F95A-4943-AD5B-45F8D7A1E2E9}"/>
  </bookViews>
  <sheets>
    <sheet name="Formulario Precios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81" i="1"/>
  <c r="G33" i="1"/>
  <c r="G14" i="1"/>
  <c r="G15" i="1"/>
  <c r="G16" i="1"/>
  <c r="G17" i="1"/>
  <c r="E18" i="1"/>
  <c r="G18" i="1" s="1"/>
  <c r="G19" i="1"/>
  <c r="E20" i="1"/>
  <c r="G20" i="1" s="1"/>
  <c r="G21" i="1"/>
  <c r="E22" i="1"/>
  <c r="G22" i="1" s="1"/>
  <c r="G23" i="1"/>
  <c r="E24" i="1"/>
  <c r="G24" i="1" s="1"/>
  <c r="G25" i="1"/>
  <c r="E27" i="1"/>
  <c r="G27" i="1" s="1"/>
  <c r="E29" i="1"/>
  <c r="G29" i="1" s="1"/>
  <c r="E30" i="1"/>
  <c r="G30" i="1" s="1"/>
  <c r="G32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E80" i="1"/>
  <c r="G80" i="1" s="1"/>
  <c r="E82" i="1"/>
  <c r="G82" i="1" s="1"/>
  <c r="E83" i="1"/>
  <c r="G83" i="1"/>
  <c r="G84" i="1" l="1"/>
  <c r="G85" i="1" s="1"/>
  <c r="G71" i="1"/>
  <c r="G86" i="1" l="1"/>
  <c r="G87" i="1" s="1"/>
  <c r="G72" i="1"/>
  <c r="G73" i="1" s="1"/>
  <c r="G90" i="1" l="1"/>
</calcChain>
</file>

<file path=xl/sharedStrings.xml><?xml version="1.0" encoding="utf-8"?>
<sst xmlns="http://schemas.openxmlformats.org/spreadsheetml/2006/main" count="154" uniqueCount="90">
  <si>
    <t>Valor total en letras:_______________-</t>
  </si>
  <si>
    <t>VALOR TOTAL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</si>
  <si>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se deberá tener encuenta que los equipos a suministrar requieren de una capacitación sobre su uso.</t>
    </r>
  </si>
  <si>
    <t xml:space="preserve">TOTAL </t>
  </si>
  <si>
    <t>UTILIDAD (U)</t>
  </si>
  <si>
    <t>ADMINISTRACIÓN (A)</t>
  </si>
  <si>
    <t>SUBTOTAL</t>
  </si>
  <si>
    <t>UND</t>
  </si>
  <si>
    <t>Instalación Cámara CCTV tipo BALA</t>
  </si>
  <si>
    <t>Instalación Cámara CCTV tipo DOMO</t>
  </si>
  <si>
    <r>
      <t xml:space="preserve">Instalación </t>
    </r>
    <r>
      <rPr>
        <i/>
        <sz val="10"/>
        <color rgb="FF000000"/>
        <rFont val="Calibri"/>
        <family val="2"/>
        <scheme val="minor"/>
      </rPr>
      <t>Access Point</t>
    </r>
  </si>
  <si>
    <t>TIEMPO DE INSTALACIÓN
(en días calendario)</t>
  </si>
  <si>
    <t>V. TOTAL</t>
  </si>
  <si>
    <t>V. UNITARIO</t>
  </si>
  <si>
    <t>CANT</t>
  </si>
  <si>
    <t>UNIDAD</t>
  </si>
  <si>
    <t>DESCRIPCIÓN</t>
  </si>
  <si>
    <t>ÍTEM</t>
  </si>
  <si>
    <t>IVA</t>
  </si>
  <si>
    <t>Máquina Bordadora</t>
  </si>
  <si>
    <t>Kit Auto Robótico</t>
  </si>
  <si>
    <t>Kit Brazo Robótico</t>
  </si>
  <si>
    <t>Impresora 3D Resina</t>
  </si>
  <si>
    <t>Kit Solar para Laboratorio</t>
  </si>
  <si>
    <t>Cortadora Láser con Sistema de Extracción</t>
  </si>
  <si>
    <t>Máquina Enrutadora CNC</t>
  </si>
  <si>
    <r>
      <rPr>
        <i/>
        <sz val="10"/>
        <color theme="1"/>
        <rFont val="Calibri"/>
        <family val="2"/>
        <scheme val="minor"/>
      </rPr>
      <t xml:space="preserve">Plotter </t>
    </r>
    <r>
      <rPr>
        <sz val="10"/>
        <color theme="1"/>
        <rFont val="Calibri"/>
        <family val="2"/>
        <scheme val="minor"/>
      </rPr>
      <t xml:space="preserve">de Impresión Digital </t>
    </r>
  </si>
  <si>
    <t xml:space="preserve">Kit de Sensores </t>
  </si>
  <si>
    <t xml:space="preserve">Kit de Componentes Electrónicos </t>
  </si>
  <si>
    <t>Kit Robótica Inventor</t>
  </si>
  <si>
    <t>Kit Robótica Expansión</t>
  </si>
  <si>
    <t xml:space="preserve">Kit Laboratorio Electrónica </t>
  </si>
  <si>
    <r>
      <rPr>
        <i/>
        <sz val="10"/>
        <color theme="1"/>
        <rFont val="Calibri"/>
        <family val="2"/>
        <scheme val="minor"/>
      </rPr>
      <t>Start</t>
    </r>
    <r>
      <rPr>
        <sz val="10"/>
        <color theme="1"/>
        <rFont val="Calibri"/>
        <family val="2"/>
        <scheme val="minor"/>
      </rPr>
      <t xml:space="preserve"> Kit Arduino</t>
    </r>
  </si>
  <si>
    <t>Impresora 3D</t>
  </si>
  <si>
    <t>Drone con Cámara 4K UHD</t>
  </si>
  <si>
    <t>Tableta Digitalizadora</t>
  </si>
  <si>
    <t>COMPONENTE 4</t>
  </si>
  <si>
    <t>Ratón Informático Grande Bigtrack Trackball</t>
  </si>
  <si>
    <t>Teclado Informático Grande con Contraste Baja Visión</t>
  </si>
  <si>
    <t>Teclado Braille</t>
  </si>
  <si>
    <t xml:space="preserve">Fotografía - kit de Limpieza para Cámara y Lentes </t>
  </si>
  <si>
    <t xml:space="preserve">Fotografía - Interruptor Remoto Infrarrojo para Cámara Digital </t>
  </si>
  <si>
    <t xml:space="preserve">Fotografía - Caja Cubo de Luz para Fotografía de Producto </t>
  </si>
  <si>
    <t>Fotografia - Luz Estudio SK300</t>
  </si>
  <si>
    <t>Fotografía - Batería de Repuesto para Cámara Digital</t>
  </si>
  <si>
    <t xml:space="preserve">Fotografia - Flex Reflector </t>
  </si>
  <si>
    <t>Fotografia - Kit de Soporte infinito para Estudio</t>
  </si>
  <si>
    <t>Fotografía - Trípode</t>
  </si>
  <si>
    <t xml:space="preserve">Kit de Micrófonos </t>
  </si>
  <si>
    <t>Fotografía - Aro de Luz</t>
  </si>
  <si>
    <t xml:space="preserve">Fotografía - Lente Canon de 50 mm </t>
  </si>
  <si>
    <t xml:space="preserve">Fotografía - Cámara Digital </t>
  </si>
  <si>
    <t>Fotografía - Telón Verde o Azul</t>
  </si>
  <si>
    <t>Gafas para Realidad Aumentada</t>
  </si>
  <si>
    <t>Computador Portátil Gama Media</t>
  </si>
  <si>
    <t>COMPONENTE 3</t>
  </si>
  <si>
    <t>Sistema de Sonido</t>
  </si>
  <si>
    <t>Impresora Multifuncional</t>
  </si>
  <si>
    <r>
      <t xml:space="preserve">Computador Portatil Gama Media (Incl. </t>
    </r>
    <r>
      <rPr>
        <i/>
        <sz val="10"/>
        <color theme="1"/>
        <rFont val="Calibri"/>
        <family val="2"/>
        <scheme val="minor"/>
      </rPr>
      <t>Mouse</t>
    </r>
    <r>
      <rPr>
        <sz val="10"/>
        <color theme="1"/>
        <rFont val="Calibri"/>
        <family val="2"/>
        <scheme val="minor"/>
      </rPr>
      <t>, Base, Guaya y Teclado)</t>
    </r>
  </si>
  <si>
    <t>COMPONENTE 2</t>
  </si>
  <si>
    <t>Instalación Monitor 27"</t>
  </si>
  <si>
    <t>Monitor 27"</t>
  </si>
  <si>
    <t>Instalación UPS Rackeable</t>
  </si>
  <si>
    <t>UPS Rackeable</t>
  </si>
  <si>
    <r>
      <t>Instalación</t>
    </r>
    <r>
      <rPr>
        <i/>
        <sz val="10"/>
        <color rgb="FF000000"/>
        <rFont val="Calibri"/>
        <family val="2"/>
        <scheme val="minor"/>
      </rPr>
      <t xml:space="preserve"> Switche</t>
    </r>
  </si>
  <si>
    <r>
      <rPr>
        <i/>
        <sz val="10"/>
        <color theme="1"/>
        <rFont val="Calibri"/>
        <family val="2"/>
        <scheme val="minor"/>
      </rPr>
      <t>Switch</t>
    </r>
    <r>
      <rPr>
        <sz val="10"/>
        <color theme="1"/>
        <rFont val="Calibri"/>
        <family val="2"/>
        <scheme val="minor"/>
      </rPr>
      <t xml:space="preserve"> 24 ptos 10/100/1000</t>
    </r>
  </si>
  <si>
    <t>Instalación NVR</t>
  </si>
  <si>
    <t>NVR 16 Canales</t>
  </si>
  <si>
    <t>Instalación Enrutador</t>
  </si>
  <si>
    <t>Enrutador Gigabit Ethernet</t>
  </si>
  <si>
    <t>Cámara CCTV - Tipo Domo</t>
  </si>
  <si>
    <t>Cámara CCTV - Tipo Bala (Exteriores)</t>
  </si>
  <si>
    <r>
      <t xml:space="preserve">Access </t>
    </r>
    <r>
      <rPr>
        <i/>
        <sz val="10"/>
        <color theme="1"/>
        <rFont val="Calibri"/>
        <family val="2"/>
        <scheme val="minor"/>
      </rPr>
      <t>Point InDoor</t>
    </r>
  </si>
  <si>
    <t>COMPONENTE 1</t>
  </si>
  <si>
    <t>TIEMPO ENTREGA
(en días calendario)</t>
  </si>
  <si>
    <t>V. PARCIAL</t>
  </si>
  <si>
    <t>CANTIDAD PROPUESTA</t>
  </si>
  <si>
    <t>CORREO ELECTRÓNICO:</t>
  </si>
  <si>
    <t>TELÉFONO:</t>
  </si>
  <si>
    <t>VALIDEZ DE LA OFERTA:</t>
  </si>
  <si>
    <t>CONTACTO:</t>
  </si>
  <si>
    <t>PROPONENTE:</t>
  </si>
  <si>
    <t>FORMULARIO COTIZACIÓN - DOTACIÓN CVS ALTAVISTA</t>
  </si>
  <si>
    <r>
      <rPr>
        <b/>
        <sz val="10"/>
        <rFont val="Calibri"/>
        <family val="2"/>
        <scheme val="minor"/>
      </rPr>
      <t>Alcance 1: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Compraventa y puesta en funcionamiento de equipos y elementos tecnológicos, accesorios y herramientas que sean requeridos para la implementación y fortalecimiento del Centro del Valle del Software sede Altavista.</t>
    </r>
  </si>
  <si>
    <t>Alcance 2: Servicio de instalación de equipos y elementos tecnológicos, accesorios y herramientas que sean requeridos para la implementación y fortalecimiento del Centro del Valle del Software sede Altavista.</t>
  </si>
  <si>
    <t>13.1</t>
  </si>
  <si>
    <t>16.1</t>
  </si>
  <si>
    <t>Kit Aplicaciones (Tecnolgías de Inclusión) (APLICATIVO GRATUITO)</t>
  </si>
  <si>
    <t>Hand Talk - Traductor a Lenguaje de Señas (APLICATIVO GRATUITO)</t>
  </si>
  <si>
    <t>Desagregación del valor del licenciamiento de SISTEMA OPERATIVO: WINDOWS 11 PRO Y OFFICE 2019 del Computador Portatil Gama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</si>
</sst>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[$$-240A]\ * #,##0_-;\-[$$-240A]\ * #,##0_-;_-[$$-240A]\ * &quot;-&quot;??_-;_-@_-"/>
    <numFmt numFmtId="165" formatCode="_-&quot;$&quot;\ * #,##0_-;\-&quot;$&quot;\ * #,##0_-;_-&quot;$&quot;\ * &quot;-&quot;??_-;_-@_-"/>
    <numFmt numFmtId="168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right" wrapText="1"/>
    </xf>
    <xf numFmtId="165" fontId="3" fillId="2" borderId="1" xfId="2" applyNumberFormat="1" applyFont="1" applyFill="1" applyBorder="1" applyAlignment="1">
      <alignment horizontal="right" wrapText="1"/>
    </xf>
    <xf numFmtId="9" fontId="3" fillId="2" borderId="1" xfId="1" applyNumberFormat="1" applyFont="1" applyFill="1" applyBorder="1" applyAlignment="1">
      <alignment horizontal="right" vertical="center" wrapText="1"/>
    </xf>
    <xf numFmtId="165" fontId="3" fillId="2" borderId="5" xfId="1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165" fontId="2" fillId="2" borderId="1" xfId="2" applyNumberFormat="1" applyFont="1" applyFill="1" applyBorder="1" applyAlignment="1">
      <alignment wrapText="1"/>
    </xf>
    <xf numFmtId="164" fontId="2" fillId="2" borderId="1" xfId="2" applyNumberFormat="1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wrapText="1"/>
    </xf>
    <xf numFmtId="9" fontId="3" fillId="2" borderId="1" xfId="1" applyNumberFormat="1" applyFont="1" applyFill="1" applyBorder="1" applyAlignment="1">
      <alignment wrapText="1"/>
    </xf>
    <xf numFmtId="164" fontId="2" fillId="2" borderId="1" xfId="2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5" fontId="2" fillId="2" borderId="1" xfId="2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165" fontId="2" fillId="2" borderId="6" xfId="2" applyNumberFormat="1" applyFont="1" applyFill="1" applyBorder="1" applyAlignment="1">
      <alignment horizontal="center" vertical="center" wrapText="1"/>
    </xf>
    <xf numFmtId="164" fontId="2" fillId="2" borderId="6" xfId="2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65" fontId="2" fillId="3" borderId="1" xfId="2" applyNumberFormat="1" applyFont="1" applyFill="1" applyBorder="1" applyAlignment="1">
      <alignment wrapText="1"/>
    </xf>
    <xf numFmtId="164" fontId="2" fillId="3" borderId="1" xfId="2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right" wrapText="1"/>
    </xf>
    <xf numFmtId="164" fontId="3" fillId="2" borderId="0" xfId="1" applyNumberFormat="1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right" vertical="center" wrapText="1"/>
    </xf>
    <xf numFmtId="0" fontId="3" fillId="2" borderId="3" xfId="1" applyFont="1" applyFill="1" applyBorder="1" applyAlignment="1">
      <alignment horizontal="righ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3" fillId="2" borderId="11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12" xfId="1" applyFont="1" applyFill="1" applyBorder="1" applyAlignment="1">
      <alignment horizontal="left" vertical="center" wrapText="1"/>
    </xf>
    <xf numFmtId="0" fontId="3" fillId="2" borderId="13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</cellXfs>
  <cellStyles count="4">
    <cellStyle name="Moneda 2" xfId="2" xr:uid="{CAACC8CB-C9F5-4269-BD7D-65FA46EBD286}"/>
    <cellStyle name="Moneda 2 2" xfId="3" xr:uid="{1F3EB354-554A-47C7-A2F4-2A7C80730CAF}"/>
    <cellStyle name="Normal" xfId="0" builtinId="0"/>
    <cellStyle name="Normal 2 2" xfId="1" xr:uid="{CE73C415-3330-494D-A74C-A52105AD4E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ATOS\DESCARGAS\Anexo%202.%20ESPECIFICACIONES%20TE&#769;CNICAS%20CVS%20SAN%20SEBASTIA&#769;N%20DE%20PALMITAS%20-%20Ticline%20Vr2%20(1).xlsx" TargetMode="External"/><Relationship Id="rId1" Type="http://schemas.openxmlformats.org/officeDocument/2006/relationships/externalLinkPath" Target="file:///D:\DATOS\DESCARGAS\Anexo%202.%20ESPECIFICACIONES%20TE&#769;CNICAS%20CVS%20SAN%20SEBASTIA&#769;N%20DE%20PALMITAS%20-%20Ticline%20Vr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N SEBASTIÁN DE PALMITAS"/>
      <sheetName val="Especificaciones Técnicas "/>
      <sheetName val="Precios referenciales"/>
    </sheetNames>
    <sheetDataSet>
      <sheetData sheetId="0" refreshError="1">
        <row r="4">
          <cell r="C4" t="str">
            <v>Access Point InDoor</v>
          </cell>
        </row>
        <row r="15">
          <cell r="F15">
            <v>1</v>
          </cell>
        </row>
        <row r="16">
          <cell r="F16">
            <v>1</v>
          </cell>
        </row>
        <row r="17">
          <cell r="F17">
            <v>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9393-E0A6-450D-8BDB-322FB2CD7F0D}">
  <dimension ref="B2:H92"/>
  <sheetViews>
    <sheetView tabSelected="1" topLeftCell="A19" zoomScale="91" zoomScaleNormal="91" workbookViewId="0">
      <selection activeCell="C33" sqref="C33"/>
    </sheetView>
  </sheetViews>
  <sheetFormatPr baseColWidth="10" defaultColWidth="11.42578125" defaultRowHeight="12.75" x14ac:dyDescent="0.2"/>
  <cols>
    <col min="1" max="1" width="4.42578125" style="1" customWidth="1"/>
    <col min="2" max="2" width="7" style="1" customWidth="1"/>
    <col min="3" max="3" width="58.7109375" style="1" customWidth="1"/>
    <col min="4" max="4" width="7.85546875" style="1" customWidth="1"/>
    <col min="5" max="5" width="10.5703125" style="1" customWidth="1"/>
    <col min="6" max="6" width="14.5703125" style="1" customWidth="1"/>
    <col min="7" max="7" width="13.7109375" style="1" customWidth="1"/>
    <col min="8" max="8" width="15.140625" style="2" customWidth="1"/>
    <col min="9" max="16384" width="11.42578125" style="1"/>
  </cols>
  <sheetData>
    <row r="2" spans="2:8" ht="12.75" customHeight="1" x14ac:dyDescent="0.2">
      <c r="B2" s="50" t="s">
        <v>82</v>
      </c>
      <c r="C2" s="50"/>
      <c r="D2" s="50"/>
      <c r="E2" s="50"/>
      <c r="F2" s="50"/>
      <c r="G2" s="50"/>
      <c r="H2" s="50"/>
    </row>
    <row r="3" spans="2:8" ht="12.75" customHeight="1" x14ac:dyDescent="0.2">
      <c r="B3" s="51" t="s">
        <v>81</v>
      </c>
      <c r="C3" s="51"/>
      <c r="D3" s="52"/>
      <c r="E3" s="52"/>
      <c r="F3" s="52"/>
      <c r="G3" s="52"/>
      <c r="H3" s="52"/>
    </row>
    <row r="4" spans="2:8" ht="12.75" customHeight="1" x14ac:dyDescent="0.2">
      <c r="B4" s="51" t="s">
        <v>80</v>
      </c>
      <c r="C4" s="51"/>
      <c r="D4" s="52"/>
      <c r="E4" s="52"/>
      <c r="F4" s="52"/>
      <c r="G4" s="52"/>
      <c r="H4" s="52"/>
    </row>
    <row r="5" spans="2:8" ht="12.75" customHeight="1" x14ac:dyDescent="0.2">
      <c r="B5" s="51" t="s">
        <v>79</v>
      </c>
      <c r="C5" s="51"/>
      <c r="D5" s="45"/>
      <c r="E5" s="46"/>
      <c r="F5" s="46"/>
      <c r="G5" s="46"/>
      <c r="H5" s="47"/>
    </row>
    <row r="6" spans="2:8" ht="12.75" customHeight="1" x14ac:dyDescent="0.2">
      <c r="B6" s="48"/>
      <c r="C6" s="49"/>
      <c r="D6" s="45"/>
      <c r="E6" s="46"/>
      <c r="F6" s="46"/>
      <c r="G6" s="46"/>
      <c r="H6" s="47"/>
    </row>
    <row r="7" spans="2:8" ht="12.75" customHeight="1" x14ac:dyDescent="0.2">
      <c r="B7" s="51" t="s">
        <v>78</v>
      </c>
      <c r="C7" s="51"/>
      <c r="D7" s="52"/>
      <c r="E7" s="52"/>
      <c r="F7" s="52"/>
      <c r="G7" s="52"/>
      <c r="H7" s="52"/>
    </row>
    <row r="8" spans="2:8" x14ac:dyDescent="0.2">
      <c r="B8" s="48" t="s">
        <v>77</v>
      </c>
      <c r="C8" s="49"/>
      <c r="D8" s="45"/>
      <c r="E8" s="46"/>
      <c r="F8" s="46"/>
      <c r="G8" s="46"/>
      <c r="H8" s="47"/>
    </row>
    <row r="9" spans="2:8" x14ac:dyDescent="0.2">
      <c r="B9" s="43"/>
      <c r="C9" s="43"/>
      <c r="D9" s="44"/>
      <c r="E9" s="44"/>
      <c r="F9" s="44"/>
      <c r="G9" s="44"/>
      <c r="H9" s="44"/>
    </row>
    <row r="10" spans="2:8" x14ac:dyDescent="0.2">
      <c r="B10" s="53" t="s">
        <v>83</v>
      </c>
      <c r="C10" s="54"/>
      <c r="D10" s="54"/>
      <c r="E10" s="54"/>
      <c r="F10" s="54"/>
      <c r="G10" s="54"/>
      <c r="H10" s="55"/>
    </row>
    <row r="11" spans="2:8" ht="22.5" customHeight="1" x14ac:dyDescent="0.2">
      <c r="B11" s="56"/>
      <c r="C11" s="57"/>
      <c r="D11" s="57"/>
      <c r="E11" s="57"/>
      <c r="F11" s="57"/>
      <c r="G11" s="57"/>
      <c r="H11" s="58"/>
    </row>
    <row r="12" spans="2:8" ht="38.25" x14ac:dyDescent="0.2">
      <c r="B12" s="36" t="s">
        <v>17</v>
      </c>
      <c r="C12" s="36" t="s">
        <v>16</v>
      </c>
      <c r="D12" s="36" t="s">
        <v>15</v>
      </c>
      <c r="E12" s="36" t="s">
        <v>76</v>
      </c>
      <c r="F12" s="36" t="s">
        <v>13</v>
      </c>
      <c r="G12" s="36" t="s">
        <v>75</v>
      </c>
      <c r="H12" s="36" t="s">
        <v>74</v>
      </c>
    </row>
    <row r="13" spans="2:8" x14ac:dyDescent="0.2">
      <c r="B13" s="77" t="s">
        <v>73</v>
      </c>
      <c r="C13" s="78"/>
      <c r="D13" s="34"/>
      <c r="E13" s="35"/>
      <c r="F13" s="34"/>
      <c r="G13" s="34"/>
      <c r="H13" s="30"/>
    </row>
    <row r="14" spans="2:8" x14ac:dyDescent="0.2">
      <c r="B14" s="18">
        <v>1</v>
      </c>
      <c r="C14" s="28" t="s">
        <v>72</v>
      </c>
      <c r="D14" s="18" t="s">
        <v>7</v>
      </c>
      <c r="E14" s="27">
        <v>1</v>
      </c>
      <c r="F14" s="10"/>
      <c r="G14" s="9">
        <f t="shared" ref="G14:G25" si="0">+F14*E14</f>
        <v>0</v>
      </c>
      <c r="H14" s="8"/>
    </row>
    <row r="15" spans="2:8" x14ac:dyDescent="0.2">
      <c r="B15" s="18">
        <v>2</v>
      </c>
      <c r="C15" s="29" t="s">
        <v>71</v>
      </c>
      <c r="D15" s="18" t="s">
        <v>7</v>
      </c>
      <c r="E15" s="22">
        <v>2</v>
      </c>
      <c r="F15" s="17"/>
      <c r="G15" s="21">
        <f t="shared" si="0"/>
        <v>0</v>
      </c>
      <c r="H15" s="20"/>
    </row>
    <row r="16" spans="2:8" x14ac:dyDescent="0.2">
      <c r="B16" s="18">
        <v>3</v>
      </c>
      <c r="C16" s="28" t="s">
        <v>70</v>
      </c>
      <c r="D16" s="18" t="s">
        <v>7</v>
      </c>
      <c r="E16" s="27">
        <v>8</v>
      </c>
      <c r="F16" s="10"/>
      <c r="G16" s="9">
        <f t="shared" si="0"/>
        <v>0</v>
      </c>
      <c r="H16" s="8"/>
    </row>
    <row r="17" spans="2:8" x14ac:dyDescent="0.2">
      <c r="B17" s="18">
        <v>4</v>
      </c>
      <c r="C17" s="28" t="s">
        <v>69</v>
      </c>
      <c r="D17" s="18" t="s">
        <v>7</v>
      </c>
      <c r="E17" s="27">
        <v>1</v>
      </c>
      <c r="F17" s="10"/>
      <c r="G17" s="9">
        <f t="shared" si="0"/>
        <v>0</v>
      </c>
      <c r="H17" s="8"/>
    </row>
    <row r="18" spans="2:8" x14ac:dyDescent="0.2">
      <c r="B18" s="18">
        <v>5</v>
      </c>
      <c r="C18" s="12" t="s">
        <v>68</v>
      </c>
      <c r="D18" s="11" t="s">
        <v>7</v>
      </c>
      <c r="E18" s="11">
        <f>E17</f>
        <v>1</v>
      </c>
      <c r="F18" s="10"/>
      <c r="G18" s="9">
        <f t="shared" si="0"/>
        <v>0</v>
      </c>
      <c r="H18" s="8"/>
    </row>
    <row r="19" spans="2:8" x14ac:dyDescent="0.2">
      <c r="B19" s="18">
        <v>6</v>
      </c>
      <c r="C19" s="28" t="s">
        <v>67</v>
      </c>
      <c r="D19" s="18" t="s">
        <v>7</v>
      </c>
      <c r="E19" s="27">
        <v>1</v>
      </c>
      <c r="F19" s="10"/>
      <c r="G19" s="9">
        <f t="shared" si="0"/>
        <v>0</v>
      </c>
      <c r="H19" s="8"/>
    </row>
    <row r="20" spans="2:8" x14ac:dyDescent="0.2">
      <c r="B20" s="18">
        <v>7</v>
      </c>
      <c r="C20" s="12" t="s">
        <v>66</v>
      </c>
      <c r="D20" s="11" t="s">
        <v>7</v>
      </c>
      <c r="E20" s="11">
        <f>E19</f>
        <v>1</v>
      </c>
      <c r="F20" s="10"/>
      <c r="G20" s="9">
        <f t="shared" si="0"/>
        <v>0</v>
      </c>
      <c r="H20" s="8"/>
    </row>
    <row r="21" spans="2:8" x14ac:dyDescent="0.2">
      <c r="B21" s="18">
        <v>8</v>
      </c>
      <c r="C21" s="28" t="s">
        <v>65</v>
      </c>
      <c r="D21" s="18" t="s">
        <v>7</v>
      </c>
      <c r="E21" s="27">
        <v>1</v>
      </c>
      <c r="F21" s="10"/>
      <c r="G21" s="9">
        <f t="shared" si="0"/>
        <v>0</v>
      </c>
      <c r="H21" s="8"/>
    </row>
    <row r="22" spans="2:8" x14ac:dyDescent="0.2">
      <c r="B22" s="18">
        <v>9</v>
      </c>
      <c r="C22" s="12" t="s">
        <v>64</v>
      </c>
      <c r="D22" s="11" t="s">
        <v>7</v>
      </c>
      <c r="E22" s="11">
        <f>E21</f>
        <v>1</v>
      </c>
      <c r="F22" s="10"/>
      <c r="G22" s="9">
        <f t="shared" si="0"/>
        <v>0</v>
      </c>
      <c r="H22" s="8"/>
    </row>
    <row r="23" spans="2:8" x14ac:dyDescent="0.2">
      <c r="B23" s="18">
        <v>10</v>
      </c>
      <c r="C23" s="28" t="s">
        <v>63</v>
      </c>
      <c r="D23" s="18" t="s">
        <v>7</v>
      </c>
      <c r="E23" s="27">
        <v>1</v>
      </c>
      <c r="F23" s="10"/>
      <c r="G23" s="9">
        <f t="shared" si="0"/>
        <v>0</v>
      </c>
      <c r="H23" s="8"/>
    </row>
    <row r="24" spans="2:8" x14ac:dyDescent="0.2">
      <c r="B24" s="18">
        <v>11</v>
      </c>
      <c r="C24" s="12" t="s">
        <v>62</v>
      </c>
      <c r="D24" s="11" t="s">
        <v>7</v>
      </c>
      <c r="E24" s="11">
        <f>E23</f>
        <v>1</v>
      </c>
      <c r="F24" s="10"/>
      <c r="G24" s="9">
        <f t="shared" si="0"/>
        <v>0</v>
      </c>
      <c r="H24" s="8"/>
    </row>
    <row r="25" spans="2:8" x14ac:dyDescent="0.2">
      <c r="B25" s="18">
        <v>12</v>
      </c>
      <c r="C25" s="28" t="s">
        <v>61</v>
      </c>
      <c r="D25" s="18" t="s">
        <v>7</v>
      </c>
      <c r="E25" s="27">
        <v>1</v>
      </c>
      <c r="F25" s="10"/>
      <c r="G25" s="9">
        <f t="shared" si="0"/>
        <v>0</v>
      </c>
      <c r="H25" s="8"/>
    </row>
    <row r="26" spans="2:8" ht="15" customHeight="1" x14ac:dyDescent="0.2">
      <c r="B26" s="77" t="s">
        <v>59</v>
      </c>
      <c r="C26" s="78"/>
      <c r="D26" s="33"/>
      <c r="E26" s="33"/>
      <c r="F26" s="32"/>
      <c r="G26" s="31"/>
      <c r="H26" s="30"/>
    </row>
    <row r="27" spans="2:8" ht="24.75" customHeight="1" x14ac:dyDescent="0.2">
      <c r="B27" s="18">
        <v>13</v>
      </c>
      <c r="C27" s="37" t="s">
        <v>58</v>
      </c>
      <c r="D27" s="18" t="s">
        <v>7</v>
      </c>
      <c r="E27" s="18">
        <f>+'[1]SAN SEBASTIÁN DE PALMITAS'!F15</f>
        <v>1</v>
      </c>
      <c r="F27" s="17"/>
      <c r="G27" s="21">
        <f>+F27*E27</f>
        <v>0</v>
      </c>
      <c r="H27" s="20"/>
    </row>
    <row r="28" spans="2:8" ht="25.5" x14ac:dyDescent="0.2">
      <c r="B28" s="18" t="s">
        <v>85</v>
      </c>
      <c r="C28" s="79" t="s">
        <v>89</v>
      </c>
      <c r="D28" s="18" t="s">
        <v>7</v>
      </c>
      <c r="E28" s="18">
        <v>1</v>
      </c>
      <c r="F28" s="17"/>
      <c r="G28" s="21">
        <f t="shared" ref="G28:G29" si="1">+F28*E28</f>
        <v>0</v>
      </c>
      <c r="H28" s="20"/>
    </row>
    <row r="29" spans="2:8" x14ac:dyDescent="0.2">
      <c r="B29" s="18">
        <v>14</v>
      </c>
      <c r="C29" s="28" t="s">
        <v>57</v>
      </c>
      <c r="D29" s="18" t="s">
        <v>7</v>
      </c>
      <c r="E29" s="18">
        <f>+'[1]SAN SEBASTIÁN DE PALMITAS'!F16</f>
        <v>1</v>
      </c>
      <c r="F29" s="10"/>
      <c r="G29" s="21">
        <f t="shared" si="1"/>
        <v>0</v>
      </c>
      <c r="H29" s="8"/>
    </row>
    <row r="30" spans="2:8" x14ac:dyDescent="0.2">
      <c r="B30" s="18">
        <v>15</v>
      </c>
      <c r="C30" s="28" t="s">
        <v>56</v>
      </c>
      <c r="D30" s="18" t="s">
        <v>7</v>
      </c>
      <c r="E30" s="18">
        <f>+'[1]SAN SEBASTIÁN DE PALMITAS'!F17</f>
        <v>1</v>
      </c>
      <c r="F30" s="10"/>
      <c r="G30" s="9">
        <f>+F30*E30</f>
        <v>0</v>
      </c>
      <c r="H30" s="8"/>
    </row>
    <row r="31" spans="2:8" ht="15" customHeight="1" x14ac:dyDescent="0.2">
      <c r="B31" s="77" t="s">
        <v>55</v>
      </c>
      <c r="C31" s="78"/>
      <c r="D31" s="33"/>
      <c r="E31" s="33"/>
      <c r="F31" s="32"/>
      <c r="G31" s="31"/>
      <c r="H31" s="30"/>
    </row>
    <row r="32" spans="2:8" x14ac:dyDescent="0.2">
      <c r="B32" s="18">
        <v>16</v>
      </c>
      <c r="C32" s="29" t="s">
        <v>54</v>
      </c>
      <c r="D32" s="18" t="s">
        <v>7</v>
      </c>
      <c r="E32" s="18">
        <v>10</v>
      </c>
      <c r="F32" s="17"/>
      <c r="G32" s="21">
        <f t="shared" ref="G32:G52" si="2">+F32*E32</f>
        <v>0</v>
      </c>
      <c r="H32" s="20"/>
    </row>
    <row r="33" spans="2:8" ht="25.5" x14ac:dyDescent="0.2">
      <c r="B33" s="18" t="s">
        <v>86</v>
      </c>
      <c r="C33" s="80" t="s">
        <v>89</v>
      </c>
      <c r="D33" s="18" t="s">
        <v>7</v>
      </c>
      <c r="E33" s="18">
        <v>10</v>
      </c>
      <c r="F33" s="17"/>
      <c r="G33" s="21">
        <f t="shared" ref="G33" si="3">+F33*E33</f>
        <v>0</v>
      </c>
      <c r="H33" s="20"/>
    </row>
    <row r="34" spans="2:8" x14ac:dyDescent="0.2">
      <c r="B34" s="18">
        <v>17</v>
      </c>
      <c r="C34" s="28" t="s">
        <v>53</v>
      </c>
      <c r="D34" s="18" t="s">
        <v>7</v>
      </c>
      <c r="E34" s="18">
        <v>4</v>
      </c>
      <c r="F34" s="10"/>
      <c r="G34" s="9">
        <f t="shared" si="2"/>
        <v>0</v>
      </c>
      <c r="H34" s="8"/>
    </row>
    <row r="35" spans="2:8" x14ac:dyDescent="0.2">
      <c r="B35" s="18">
        <v>18</v>
      </c>
      <c r="C35" s="28" t="s">
        <v>52</v>
      </c>
      <c r="D35" s="18" t="s">
        <v>7</v>
      </c>
      <c r="E35" s="18">
        <v>1</v>
      </c>
      <c r="F35" s="10"/>
      <c r="G35" s="9">
        <f t="shared" si="2"/>
        <v>0</v>
      </c>
      <c r="H35" s="8"/>
    </row>
    <row r="36" spans="2:8" x14ac:dyDescent="0.2">
      <c r="B36" s="18">
        <v>19</v>
      </c>
      <c r="C36" s="38" t="s">
        <v>51</v>
      </c>
      <c r="D36" s="18" t="s">
        <v>7</v>
      </c>
      <c r="E36" s="18">
        <v>3</v>
      </c>
      <c r="F36" s="17"/>
      <c r="G36" s="21">
        <f t="shared" si="2"/>
        <v>0</v>
      </c>
      <c r="H36" s="20"/>
    </row>
    <row r="37" spans="2:8" x14ac:dyDescent="0.2">
      <c r="B37" s="18">
        <v>20</v>
      </c>
      <c r="C37" s="28" t="s">
        <v>50</v>
      </c>
      <c r="D37" s="18" t="s">
        <v>7</v>
      </c>
      <c r="E37" s="18">
        <v>3</v>
      </c>
      <c r="F37" s="10"/>
      <c r="G37" s="9">
        <f t="shared" si="2"/>
        <v>0</v>
      </c>
      <c r="H37" s="8"/>
    </row>
    <row r="38" spans="2:8" x14ac:dyDescent="0.2">
      <c r="B38" s="18">
        <v>21</v>
      </c>
      <c r="C38" s="28" t="s">
        <v>49</v>
      </c>
      <c r="D38" s="18" t="s">
        <v>7</v>
      </c>
      <c r="E38" s="18">
        <v>1</v>
      </c>
      <c r="F38" s="10"/>
      <c r="G38" s="9">
        <f t="shared" si="2"/>
        <v>0</v>
      </c>
      <c r="H38" s="8"/>
    </row>
    <row r="39" spans="2:8" x14ac:dyDescent="0.2">
      <c r="B39" s="18">
        <v>22</v>
      </c>
      <c r="C39" s="28" t="s">
        <v>48</v>
      </c>
      <c r="D39" s="18" t="s">
        <v>7</v>
      </c>
      <c r="E39" s="18">
        <v>1</v>
      </c>
      <c r="F39" s="10"/>
      <c r="G39" s="9">
        <f t="shared" si="2"/>
        <v>0</v>
      </c>
      <c r="H39" s="8"/>
    </row>
    <row r="40" spans="2:8" x14ac:dyDescent="0.2">
      <c r="B40" s="18">
        <v>23</v>
      </c>
      <c r="C40" s="28" t="s">
        <v>47</v>
      </c>
      <c r="D40" s="18" t="s">
        <v>7</v>
      </c>
      <c r="E40" s="18">
        <v>3</v>
      </c>
      <c r="F40" s="17"/>
      <c r="G40" s="9">
        <f t="shared" si="2"/>
        <v>0</v>
      </c>
      <c r="H40" s="8"/>
    </row>
    <row r="41" spans="2:8" x14ac:dyDescent="0.2">
      <c r="B41" s="18">
        <v>24</v>
      </c>
      <c r="C41" s="28" t="s">
        <v>46</v>
      </c>
      <c r="D41" s="18" t="s">
        <v>7</v>
      </c>
      <c r="E41" s="18">
        <v>1</v>
      </c>
      <c r="F41" s="10"/>
      <c r="G41" s="9">
        <f t="shared" si="2"/>
        <v>0</v>
      </c>
      <c r="H41" s="8"/>
    </row>
    <row r="42" spans="2:8" x14ac:dyDescent="0.2">
      <c r="B42" s="18">
        <v>25</v>
      </c>
      <c r="C42" s="28" t="s">
        <v>45</v>
      </c>
      <c r="D42" s="18" t="s">
        <v>7</v>
      </c>
      <c r="E42" s="18">
        <v>1</v>
      </c>
      <c r="F42" s="10"/>
      <c r="G42" s="9">
        <f t="shared" si="2"/>
        <v>0</v>
      </c>
      <c r="H42" s="8"/>
    </row>
    <row r="43" spans="2:8" ht="12" customHeight="1" x14ac:dyDescent="0.2">
      <c r="B43" s="18">
        <v>26</v>
      </c>
      <c r="C43" s="28" t="s">
        <v>44</v>
      </c>
      <c r="D43" s="18" t="s">
        <v>7</v>
      </c>
      <c r="E43" s="18">
        <v>3</v>
      </c>
      <c r="F43" s="10"/>
      <c r="G43" s="9">
        <f t="shared" si="2"/>
        <v>0</v>
      </c>
      <c r="H43" s="8"/>
    </row>
    <row r="44" spans="2:8" x14ac:dyDescent="0.2">
      <c r="B44" s="18">
        <v>27</v>
      </c>
      <c r="C44" s="28" t="s">
        <v>43</v>
      </c>
      <c r="D44" s="18" t="s">
        <v>7</v>
      </c>
      <c r="E44" s="18">
        <v>1</v>
      </c>
      <c r="F44" s="10"/>
      <c r="G44" s="9">
        <f t="shared" si="2"/>
        <v>0</v>
      </c>
      <c r="H44" s="8"/>
    </row>
    <row r="45" spans="2:8" x14ac:dyDescent="0.2">
      <c r="B45" s="18">
        <v>28</v>
      </c>
      <c r="C45" s="28" t="s">
        <v>42</v>
      </c>
      <c r="D45" s="18" t="s">
        <v>7</v>
      </c>
      <c r="E45" s="18">
        <v>1</v>
      </c>
      <c r="F45" s="10"/>
      <c r="G45" s="9">
        <f t="shared" si="2"/>
        <v>0</v>
      </c>
      <c r="H45" s="8"/>
    </row>
    <row r="46" spans="2:8" ht="11.25" customHeight="1" x14ac:dyDescent="0.2">
      <c r="B46" s="18">
        <v>29</v>
      </c>
      <c r="C46" s="28" t="s">
        <v>41</v>
      </c>
      <c r="D46" s="18" t="s">
        <v>7</v>
      </c>
      <c r="E46" s="18">
        <v>3</v>
      </c>
      <c r="F46" s="10"/>
      <c r="G46" s="9">
        <f t="shared" si="2"/>
        <v>0</v>
      </c>
      <c r="H46" s="8"/>
    </row>
    <row r="47" spans="2:8" x14ac:dyDescent="0.2">
      <c r="B47" s="18">
        <v>30</v>
      </c>
      <c r="C47" s="28" t="s">
        <v>40</v>
      </c>
      <c r="D47" s="18" t="s">
        <v>7</v>
      </c>
      <c r="E47" s="18">
        <v>3</v>
      </c>
      <c r="F47" s="10"/>
      <c r="G47" s="9">
        <f t="shared" si="2"/>
        <v>0</v>
      </c>
      <c r="H47" s="8"/>
    </row>
    <row r="48" spans="2:8" ht="12.75" customHeight="1" x14ac:dyDescent="0.2">
      <c r="B48" s="18">
        <v>31</v>
      </c>
      <c r="C48" s="28" t="s">
        <v>87</v>
      </c>
      <c r="D48" s="18" t="s">
        <v>7</v>
      </c>
      <c r="E48" s="18">
        <v>1</v>
      </c>
      <c r="F48" s="10"/>
      <c r="G48" s="9">
        <f t="shared" si="2"/>
        <v>0</v>
      </c>
      <c r="H48" s="8"/>
    </row>
    <row r="49" spans="2:8" x14ac:dyDescent="0.2">
      <c r="B49" s="18">
        <v>32</v>
      </c>
      <c r="C49" s="28" t="s">
        <v>39</v>
      </c>
      <c r="D49" s="18" t="s">
        <v>7</v>
      </c>
      <c r="E49" s="18">
        <v>1</v>
      </c>
      <c r="F49" s="10"/>
      <c r="G49" s="9">
        <f t="shared" si="2"/>
        <v>0</v>
      </c>
      <c r="H49" s="8"/>
    </row>
    <row r="50" spans="2:8" ht="13.5" customHeight="1" x14ac:dyDescent="0.2">
      <c r="B50" s="18">
        <v>33</v>
      </c>
      <c r="C50" s="28" t="s">
        <v>88</v>
      </c>
      <c r="D50" s="18" t="s">
        <v>7</v>
      </c>
      <c r="E50" s="18">
        <v>1</v>
      </c>
      <c r="F50" s="10"/>
      <c r="G50" s="9">
        <f t="shared" si="2"/>
        <v>0</v>
      </c>
      <c r="H50" s="8"/>
    </row>
    <row r="51" spans="2:8" x14ac:dyDescent="0.2">
      <c r="B51" s="18">
        <v>34</v>
      </c>
      <c r="C51" s="28" t="s">
        <v>38</v>
      </c>
      <c r="D51" s="18" t="s">
        <v>7</v>
      </c>
      <c r="E51" s="18">
        <v>1</v>
      </c>
      <c r="F51" s="10"/>
      <c r="G51" s="9">
        <f t="shared" si="2"/>
        <v>0</v>
      </c>
      <c r="H51" s="8"/>
    </row>
    <row r="52" spans="2:8" x14ac:dyDescent="0.2">
      <c r="B52" s="18">
        <v>35</v>
      </c>
      <c r="C52" s="28" t="s">
        <v>37</v>
      </c>
      <c r="D52" s="18" t="s">
        <v>7</v>
      </c>
      <c r="E52" s="18">
        <v>1</v>
      </c>
      <c r="F52" s="10"/>
      <c r="G52" s="9">
        <f t="shared" si="2"/>
        <v>0</v>
      </c>
      <c r="H52" s="8"/>
    </row>
    <row r="53" spans="2:8" ht="15" customHeight="1" x14ac:dyDescent="0.2">
      <c r="B53" s="77" t="s">
        <v>36</v>
      </c>
      <c r="C53" s="78"/>
      <c r="D53" s="33"/>
      <c r="E53" s="33"/>
      <c r="F53" s="32"/>
      <c r="G53" s="31"/>
      <c r="H53" s="30"/>
    </row>
    <row r="54" spans="2:8" x14ac:dyDescent="0.2">
      <c r="B54" s="18">
        <v>36</v>
      </c>
      <c r="C54" s="28" t="s">
        <v>35</v>
      </c>
      <c r="D54" s="18" t="s">
        <v>7</v>
      </c>
      <c r="E54" s="27">
        <v>3</v>
      </c>
      <c r="F54" s="10"/>
      <c r="G54" s="9">
        <f t="shared" ref="G54:G70" si="4">+F54*E54</f>
        <v>0</v>
      </c>
      <c r="H54" s="8"/>
    </row>
    <row r="55" spans="2:8" x14ac:dyDescent="0.2">
      <c r="B55" s="18">
        <v>37</v>
      </c>
      <c r="C55" s="28" t="s">
        <v>34</v>
      </c>
      <c r="D55" s="18" t="s">
        <v>7</v>
      </c>
      <c r="E55" s="27">
        <v>2</v>
      </c>
      <c r="F55" s="10"/>
      <c r="G55" s="9">
        <f t="shared" si="4"/>
        <v>0</v>
      </c>
      <c r="H55" s="8"/>
    </row>
    <row r="56" spans="2:8" x14ac:dyDescent="0.2">
      <c r="B56" s="18">
        <v>38</v>
      </c>
      <c r="C56" s="28" t="s">
        <v>33</v>
      </c>
      <c r="D56" s="18" t="s">
        <v>7</v>
      </c>
      <c r="E56" s="22">
        <v>2</v>
      </c>
      <c r="F56" s="10"/>
      <c r="G56" s="9">
        <f t="shared" si="4"/>
        <v>0</v>
      </c>
      <c r="H56" s="8"/>
    </row>
    <row r="57" spans="2:8" x14ac:dyDescent="0.2">
      <c r="B57" s="18">
        <v>39</v>
      </c>
      <c r="C57" s="37" t="s">
        <v>32</v>
      </c>
      <c r="D57" s="18" t="s">
        <v>7</v>
      </c>
      <c r="E57" s="22">
        <v>7</v>
      </c>
      <c r="F57" s="10"/>
      <c r="G57" s="9">
        <f t="shared" si="4"/>
        <v>0</v>
      </c>
      <c r="H57" s="8"/>
    </row>
    <row r="58" spans="2:8" x14ac:dyDescent="0.2">
      <c r="B58" s="18">
        <v>40</v>
      </c>
      <c r="C58" s="38" t="s">
        <v>31</v>
      </c>
      <c r="D58" s="19" t="s">
        <v>7</v>
      </c>
      <c r="E58" s="22">
        <v>7</v>
      </c>
      <c r="F58" s="17"/>
      <c r="G58" s="21">
        <f t="shared" si="4"/>
        <v>0</v>
      </c>
      <c r="H58" s="20"/>
    </row>
    <row r="59" spans="2:8" x14ac:dyDescent="0.2">
      <c r="B59" s="18">
        <v>41</v>
      </c>
      <c r="C59" s="29" t="s">
        <v>30</v>
      </c>
      <c r="D59" s="19" t="s">
        <v>7</v>
      </c>
      <c r="E59" s="22">
        <v>2</v>
      </c>
      <c r="F59" s="17"/>
      <c r="G59" s="21">
        <f t="shared" si="4"/>
        <v>0</v>
      </c>
      <c r="H59" s="20"/>
    </row>
    <row r="60" spans="2:8" x14ac:dyDescent="0.2">
      <c r="B60" s="18">
        <v>42</v>
      </c>
      <c r="C60" s="39" t="s">
        <v>29</v>
      </c>
      <c r="D60" s="26" t="s">
        <v>7</v>
      </c>
      <c r="E60" s="22">
        <v>2</v>
      </c>
      <c r="F60" s="25"/>
      <c r="G60" s="24">
        <f t="shared" si="4"/>
        <v>0</v>
      </c>
      <c r="H60" s="23"/>
    </row>
    <row r="61" spans="2:8" x14ac:dyDescent="0.2">
      <c r="B61" s="18">
        <v>43</v>
      </c>
      <c r="C61" s="40" t="s">
        <v>28</v>
      </c>
      <c r="D61" s="19" t="s">
        <v>7</v>
      </c>
      <c r="E61" s="22">
        <v>6</v>
      </c>
      <c r="F61" s="17"/>
      <c r="G61" s="21">
        <f t="shared" si="4"/>
        <v>0</v>
      </c>
      <c r="H61" s="20"/>
    </row>
    <row r="62" spans="2:8" x14ac:dyDescent="0.2">
      <c r="B62" s="18">
        <v>44</v>
      </c>
      <c r="C62" s="29" t="s">
        <v>27</v>
      </c>
      <c r="D62" s="19" t="s">
        <v>7</v>
      </c>
      <c r="E62" s="22">
        <v>6</v>
      </c>
      <c r="F62" s="17"/>
      <c r="G62" s="21">
        <f t="shared" si="4"/>
        <v>0</v>
      </c>
      <c r="H62" s="20"/>
    </row>
    <row r="63" spans="2:8" x14ac:dyDescent="0.2">
      <c r="B63" s="18">
        <v>45</v>
      </c>
      <c r="C63" s="28" t="s">
        <v>26</v>
      </c>
      <c r="D63" s="19" t="s">
        <v>7</v>
      </c>
      <c r="E63" s="18">
        <v>1</v>
      </c>
      <c r="F63" s="10"/>
      <c r="G63" s="9">
        <f t="shared" si="4"/>
        <v>0</v>
      </c>
      <c r="H63" s="8"/>
    </row>
    <row r="64" spans="2:8" x14ac:dyDescent="0.2">
      <c r="B64" s="18">
        <v>46</v>
      </c>
      <c r="C64" s="28" t="s">
        <v>25</v>
      </c>
      <c r="D64" s="19" t="s">
        <v>7</v>
      </c>
      <c r="E64" s="18">
        <v>1</v>
      </c>
      <c r="F64" s="10"/>
      <c r="G64" s="9">
        <f t="shared" si="4"/>
        <v>0</v>
      </c>
      <c r="H64" s="8"/>
    </row>
    <row r="65" spans="2:8" x14ac:dyDescent="0.2">
      <c r="B65" s="18">
        <v>47</v>
      </c>
      <c r="C65" s="28" t="s">
        <v>24</v>
      </c>
      <c r="D65" s="19" t="s">
        <v>7</v>
      </c>
      <c r="E65" s="18">
        <v>1</v>
      </c>
      <c r="F65" s="10"/>
      <c r="G65" s="9">
        <f t="shared" si="4"/>
        <v>0</v>
      </c>
      <c r="H65" s="8"/>
    </row>
    <row r="66" spans="2:8" x14ac:dyDescent="0.2">
      <c r="B66" s="18">
        <v>48</v>
      </c>
      <c r="C66" s="28" t="s">
        <v>23</v>
      </c>
      <c r="D66" s="19" t="s">
        <v>7</v>
      </c>
      <c r="E66" s="18">
        <v>1</v>
      </c>
      <c r="F66" s="10"/>
      <c r="G66" s="9">
        <f t="shared" si="4"/>
        <v>0</v>
      </c>
      <c r="H66" s="8"/>
    </row>
    <row r="67" spans="2:8" x14ac:dyDescent="0.2">
      <c r="B67" s="18">
        <v>49</v>
      </c>
      <c r="C67" s="38" t="s">
        <v>22</v>
      </c>
      <c r="D67" s="19" t="s">
        <v>7</v>
      </c>
      <c r="E67" s="18">
        <v>1</v>
      </c>
      <c r="F67" s="17"/>
      <c r="G67" s="9">
        <f t="shared" si="4"/>
        <v>0</v>
      </c>
      <c r="H67" s="8"/>
    </row>
    <row r="68" spans="2:8" x14ac:dyDescent="0.2">
      <c r="B68" s="18">
        <v>50</v>
      </c>
      <c r="C68" s="38" t="s">
        <v>21</v>
      </c>
      <c r="D68" s="19" t="s">
        <v>7</v>
      </c>
      <c r="E68" s="18">
        <v>1</v>
      </c>
      <c r="F68" s="17"/>
      <c r="G68" s="9">
        <f t="shared" si="4"/>
        <v>0</v>
      </c>
      <c r="H68" s="8"/>
    </row>
    <row r="69" spans="2:8" x14ac:dyDescent="0.2">
      <c r="B69" s="18">
        <v>51</v>
      </c>
      <c r="C69" s="38" t="s">
        <v>20</v>
      </c>
      <c r="D69" s="19" t="s">
        <v>7</v>
      </c>
      <c r="E69" s="18">
        <v>1</v>
      </c>
      <c r="F69" s="17"/>
      <c r="G69" s="9">
        <f t="shared" si="4"/>
        <v>0</v>
      </c>
      <c r="H69" s="8"/>
    </row>
    <row r="70" spans="2:8" x14ac:dyDescent="0.2">
      <c r="B70" s="18">
        <v>52</v>
      </c>
      <c r="C70" s="38" t="s">
        <v>19</v>
      </c>
      <c r="D70" s="19" t="s">
        <v>7</v>
      </c>
      <c r="E70" s="18">
        <v>1</v>
      </c>
      <c r="F70" s="17"/>
      <c r="G70" s="9">
        <f t="shared" si="4"/>
        <v>0</v>
      </c>
      <c r="H70" s="8"/>
    </row>
    <row r="71" spans="2:8" x14ac:dyDescent="0.2">
      <c r="B71" s="63" t="s">
        <v>6</v>
      </c>
      <c r="C71" s="63"/>
      <c r="D71" s="63"/>
      <c r="E71" s="63"/>
      <c r="F71" s="63"/>
      <c r="G71" s="15">
        <f>+SUM(G14:G70)</f>
        <v>0</v>
      </c>
    </row>
    <row r="72" spans="2:8" x14ac:dyDescent="0.2">
      <c r="B72" s="62" t="s">
        <v>18</v>
      </c>
      <c r="C72" s="62"/>
      <c r="D72" s="62"/>
      <c r="E72" s="62"/>
      <c r="F72" s="16">
        <v>0.19</v>
      </c>
      <c r="G72" s="15">
        <f>+G71*19%</f>
        <v>0</v>
      </c>
    </row>
    <row r="73" spans="2:8" x14ac:dyDescent="0.2">
      <c r="B73" s="63" t="s">
        <v>12</v>
      </c>
      <c r="C73" s="63"/>
      <c r="D73" s="63"/>
      <c r="E73" s="63"/>
      <c r="F73" s="63"/>
      <c r="G73" s="15">
        <f>G71+G72</f>
        <v>0</v>
      </c>
    </row>
    <row r="74" spans="2:8" x14ac:dyDescent="0.2">
      <c r="B74" s="41"/>
      <c r="C74" s="41"/>
      <c r="D74" s="41"/>
      <c r="E74" s="41"/>
      <c r="F74" s="41"/>
      <c r="G74" s="42"/>
    </row>
    <row r="75" spans="2:8" x14ac:dyDescent="0.2">
      <c r="B75" s="41"/>
      <c r="C75" s="41"/>
      <c r="D75" s="41"/>
      <c r="E75" s="41"/>
      <c r="F75" s="41"/>
      <c r="G75" s="42"/>
    </row>
    <row r="76" spans="2:8" x14ac:dyDescent="0.2">
      <c r="B76" s="68" t="s">
        <v>84</v>
      </c>
      <c r="C76" s="69"/>
      <c r="D76" s="69"/>
      <c r="E76" s="69"/>
      <c r="F76" s="69"/>
      <c r="G76" s="69"/>
      <c r="H76" s="70"/>
    </row>
    <row r="77" spans="2:8" x14ac:dyDescent="0.2">
      <c r="B77" s="71"/>
      <c r="C77" s="72"/>
      <c r="D77" s="72"/>
      <c r="E77" s="72"/>
      <c r="F77" s="72"/>
      <c r="G77" s="72"/>
      <c r="H77" s="73"/>
    </row>
    <row r="78" spans="2:8" x14ac:dyDescent="0.2">
      <c r="B78" s="74"/>
      <c r="C78" s="75"/>
      <c r="D78" s="75"/>
      <c r="E78" s="75"/>
      <c r="F78" s="75"/>
      <c r="G78" s="75"/>
      <c r="H78" s="76"/>
    </row>
    <row r="79" spans="2:8" ht="51" x14ac:dyDescent="0.2">
      <c r="B79" s="14" t="s">
        <v>17</v>
      </c>
      <c r="C79" s="14" t="s">
        <v>16</v>
      </c>
      <c r="D79" s="14" t="s">
        <v>15</v>
      </c>
      <c r="E79" s="14" t="s">
        <v>14</v>
      </c>
      <c r="F79" s="13" t="s">
        <v>13</v>
      </c>
      <c r="G79" s="13" t="s">
        <v>12</v>
      </c>
      <c r="H79" s="13" t="s">
        <v>11</v>
      </c>
    </row>
    <row r="80" spans="2:8" x14ac:dyDescent="0.2">
      <c r="B80" s="11">
        <v>1</v>
      </c>
      <c r="C80" s="12" t="s">
        <v>10</v>
      </c>
      <c r="D80" s="11" t="s">
        <v>7</v>
      </c>
      <c r="E80" s="11">
        <f>E14</f>
        <v>1</v>
      </c>
      <c r="F80" s="10"/>
      <c r="G80" s="9">
        <f>+F80*E80</f>
        <v>0</v>
      </c>
      <c r="H80" s="8"/>
    </row>
    <row r="81" spans="2:8" x14ac:dyDescent="0.2">
      <c r="B81" s="11">
        <v>2</v>
      </c>
      <c r="C81" s="12" t="s">
        <v>60</v>
      </c>
      <c r="D81" s="11" t="s">
        <v>7</v>
      </c>
      <c r="E81" s="11">
        <v>1</v>
      </c>
      <c r="F81" s="10"/>
      <c r="G81" s="9">
        <f>+F81*E81</f>
        <v>0</v>
      </c>
      <c r="H81" s="8"/>
    </row>
    <row r="82" spans="2:8" x14ac:dyDescent="0.2">
      <c r="B82" s="11">
        <v>3</v>
      </c>
      <c r="C82" s="12" t="s">
        <v>9</v>
      </c>
      <c r="D82" s="11" t="s">
        <v>7</v>
      </c>
      <c r="E82" s="11">
        <f>E16</f>
        <v>8</v>
      </c>
      <c r="F82" s="10"/>
      <c r="G82" s="9">
        <f>+F82*E82</f>
        <v>0</v>
      </c>
      <c r="H82" s="8"/>
    </row>
    <row r="83" spans="2:8" x14ac:dyDescent="0.2">
      <c r="B83" s="11">
        <v>4</v>
      </c>
      <c r="C83" s="12" t="s">
        <v>8</v>
      </c>
      <c r="D83" s="11" t="s">
        <v>7</v>
      </c>
      <c r="E83" s="11">
        <f>E15</f>
        <v>2</v>
      </c>
      <c r="F83" s="10"/>
      <c r="G83" s="9">
        <f>+F83*E83</f>
        <v>0</v>
      </c>
      <c r="H83" s="8"/>
    </row>
    <row r="84" spans="2:8" x14ac:dyDescent="0.2">
      <c r="B84" s="64" t="s">
        <v>6</v>
      </c>
      <c r="C84" s="64"/>
      <c r="D84" s="64"/>
      <c r="E84" s="64"/>
      <c r="F84" s="64"/>
      <c r="G84" s="7">
        <f>+SUM(G80:G83)</f>
        <v>0</v>
      </c>
    </row>
    <row r="85" spans="2:8" x14ac:dyDescent="0.2">
      <c r="B85" s="65" t="s">
        <v>5</v>
      </c>
      <c r="C85" s="66"/>
      <c r="D85" s="66"/>
      <c r="E85" s="67"/>
      <c r="F85" s="6"/>
      <c r="G85" s="5">
        <f>+G84*F85</f>
        <v>0</v>
      </c>
    </row>
    <row r="86" spans="2:8" x14ac:dyDescent="0.2">
      <c r="B86" s="65" t="s">
        <v>4</v>
      </c>
      <c r="C86" s="66"/>
      <c r="D86" s="66"/>
      <c r="E86" s="67"/>
      <c r="F86" s="6"/>
      <c r="G86" s="5">
        <f>+G84*F86</f>
        <v>0</v>
      </c>
    </row>
    <row r="87" spans="2:8" x14ac:dyDescent="0.2">
      <c r="B87" s="65" t="s">
        <v>3</v>
      </c>
      <c r="C87" s="66"/>
      <c r="D87" s="66"/>
      <c r="E87" s="66"/>
      <c r="F87" s="67"/>
      <c r="G87" s="4">
        <f>+G86+G85+G84</f>
        <v>0</v>
      </c>
    </row>
    <row r="90" spans="2:8" s="2" customFormat="1" ht="12.95" customHeight="1" x14ac:dyDescent="0.2">
      <c r="B90" s="59" t="s">
        <v>2</v>
      </c>
      <c r="C90" s="59"/>
      <c r="D90" s="1"/>
      <c r="E90" s="60" t="s">
        <v>1</v>
      </c>
      <c r="F90" s="61"/>
      <c r="G90" s="3">
        <f>G87+G73</f>
        <v>0</v>
      </c>
    </row>
    <row r="91" spans="2:8" s="2" customFormat="1" x14ac:dyDescent="0.2">
      <c r="B91" s="59"/>
      <c r="C91" s="59"/>
      <c r="D91" s="1"/>
      <c r="E91" s="1"/>
      <c r="F91" s="1"/>
      <c r="G91" s="1"/>
    </row>
    <row r="92" spans="2:8" s="2" customFormat="1" x14ac:dyDescent="0.2">
      <c r="B92" s="59"/>
      <c r="C92" s="59"/>
      <c r="D92" s="1"/>
      <c r="E92" s="1" t="s">
        <v>0</v>
      </c>
      <c r="F92" s="1"/>
      <c r="G92" s="1"/>
    </row>
  </sheetData>
  <mergeCells count="28">
    <mergeCell ref="B10:H11"/>
    <mergeCell ref="B90:C92"/>
    <mergeCell ref="E90:F90"/>
    <mergeCell ref="B72:E72"/>
    <mergeCell ref="B73:F73"/>
    <mergeCell ref="B84:F84"/>
    <mergeCell ref="B85:E85"/>
    <mergeCell ref="B86:E86"/>
    <mergeCell ref="B87:F87"/>
    <mergeCell ref="B76:H78"/>
    <mergeCell ref="B13:C13"/>
    <mergeCell ref="B26:C26"/>
    <mergeCell ref="B31:C31"/>
    <mergeCell ref="B53:C53"/>
    <mergeCell ref="B71:F71"/>
    <mergeCell ref="D6:H6"/>
    <mergeCell ref="B8:C8"/>
    <mergeCell ref="D8:H8"/>
    <mergeCell ref="B2:H2"/>
    <mergeCell ref="B3:C3"/>
    <mergeCell ref="D3:H3"/>
    <mergeCell ref="B4:C4"/>
    <mergeCell ref="D4:H4"/>
    <mergeCell ref="B7:C7"/>
    <mergeCell ref="D7:H7"/>
    <mergeCell ref="B5:C5"/>
    <mergeCell ref="B6:C6"/>
    <mergeCell ref="D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Precios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 Castro Osorio</cp:lastModifiedBy>
  <dcterms:created xsi:type="dcterms:W3CDTF">2024-02-12T21:12:23Z</dcterms:created>
  <dcterms:modified xsi:type="dcterms:W3CDTF">2024-02-16T20:33:03Z</dcterms:modified>
</cp:coreProperties>
</file>