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192.168.200.210\Subgerencia de servicios\Procesos de contratación\Secretaria de Desarrollo E_4600098679\20231007947_Santa cruz\"/>
    </mc:Choice>
  </mc:AlternateContent>
  <xr:revisionPtr revIDLastSave="0" documentId="8_{F2017E3C-0E5F-4A88-8EA4-A9D4B51545E6}" xr6:coauthVersionLast="47" xr6:coauthVersionMax="47" xr10:uidLastSave="{00000000-0000-0000-0000-000000000000}"/>
  <bookViews>
    <workbookView xWindow="-110" yWindow="-110" windowWidth="19420" windowHeight="10300" activeTab="1" xr2:uid="{00000000-000D-0000-FFFF-FFFF00000000}"/>
  </bookViews>
  <sheets>
    <sheet name="Especificaciones Técnicas " sheetId="12" r:id="rId1"/>
    <sheet name="Precios referenciales" sheetId="1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62" i="18" l="1"/>
  <c r="G61" i="18" l="1"/>
  <c r="G59" i="18"/>
  <c r="G60" i="18"/>
  <c r="G58" i="18"/>
  <c r="E68" i="18"/>
  <c r="E69" i="18"/>
  <c r="E70" i="18"/>
  <c r="G70" i="18" l="1"/>
  <c r="G69" i="18"/>
  <c r="G68" i="18"/>
  <c r="G71" i="18" l="1"/>
  <c r="G72" i="18" s="1"/>
  <c r="G73" i="18" l="1"/>
  <c r="G74" i="18" s="1"/>
  <c r="G77" i="18" s="1"/>
  <c r="G54" i="18" l="1"/>
  <c r="G31" i="18"/>
  <c r="G41" i="18"/>
  <c r="G40" i="18"/>
  <c r="G39" i="18"/>
  <c r="G38" i="18"/>
  <c r="G37" i="18"/>
  <c r="G36" i="18"/>
  <c r="G35" i="18"/>
  <c r="G56" i="18" l="1"/>
  <c r="G28" i="18"/>
  <c r="G29" i="18"/>
  <c r="G30" i="18"/>
  <c r="G32" i="18"/>
  <c r="G33" i="18"/>
  <c r="G34" i="18"/>
  <c r="G42" i="18"/>
  <c r="G43" i="18"/>
  <c r="G44" i="18"/>
  <c r="G45" i="18"/>
  <c r="G46" i="18"/>
  <c r="G48" i="18"/>
  <c r="G49" i="18"/>
  <c r="G50" i="18"/>
  <c r="G51" i="18"/>
  <c r="G52" i="18"/>
  <c r="G53" i="18"/>
  <c r="G55" i="18"/>
  <c r="G57" i="18"/>
  <c r="G27" i="18"/>
  <c r="G10" i="18"/>
  <c r="G11" i="18"/>
  <c r="G9" i="18"/>
  <c r="G12" i="18" l="1"/>
  <c r="G16" i="18"/>
  <c r="G23" i="18"/>
  <c r="G25" i="18"/>
  <c r="G21" i="18"/>
  <c r="G14" i="18"/>
  <c r="G18" i="18"/>
  <c r="G24" i="18"/>
  <c r="G63" i="18" l="1"/>
  <c r="G64" i="18" s="1"/>
  <c r="G65" i="18" s="1"/>
  <c r="G76" i="18" s="1"/>
  <c r="G78" i="18" s="1"/>
</calcChain>
</file>

<file path=xl/sharedStrings.xml><?xml version="1.0" encoding="utf-8"?>
<sst xmlns="http://schemas.openxmlformats.org/spreadsheetml/2006/main" count="821" uniqueCount="435">
  <si>
    <t>Enrutador Gigabit Ethernet</t>
  </si>
  <si>
    <t>NVR 16 Canales</t>
  </si>
  <si>
    <t>UPS Rackeable</t>
  </si>
  <si>
    <t>Monitor 27"</t>
  </si>
  <si>
    <t>Impresora Multifuncional</t>
  </si>
  <si>
    <t>Sistema de Sonido Amplificador</t>
  </si>
  <si>
    <t>Teclado Braille</t>
  </si>
  <si>
    <t>ANEXO - ESPECIFICACIONES TÉCNICAS</t>
  </si>
  <si>
    <t>VALLE DEL SOFTWARE</t>
  </si>
  <si>
    <t>DESCRIPCIÓN</t>
  </si>
  <si>
    <t>REQUERIDO</t>
  </si>
  <si>
    <t>MARCA</t>
  </si>
  <si>
    <t>Vivotek</t>
  </si>
  <si>
    <t>REFERENCIA</t>
  </si>
  <si>
    <t>FD9387-HTV</t>
  </si>
  <si>
    <t>SENSOR DE IMAGEN</t>
  </si>
  <si>
    <t xml:space="preserve">CMOS DE BARRIDO PROGRESIVO DE 1/2.7" </t>
  </si>
  <si>
    <t>LENTE</t>
  </si>
  <si>
    <t>FOCAL FIJO</t>
  </si>
  <si>
    <t>CAMPO DE VISIÓN HORIZONTAL</t>
  </si>
  <si>
    <t>103°</t>
  </si>
  <si>
    <t>CAMPO DE VISIÓN VERTICAL</t>
  </si>
  <si>
    <t>76°</t>
  </si>
  <si>
    <t>ILUMINACIÓN MÍNIMA</t>
  </si>
  <si>
    <t>0.06 lux @ F2.0 (Color)
0.01 lux @ F2.0 (B/W)
0 lux with IR illumination on</t>
  </si>
  <si>
    <t>COMPRESIÓN DE VÍDEO</t>
  </si>
  <si>
    <t>H.265, H.264, MJPEG</t>
  </si>
  <si>
    <t>RESOLUCIÓN</t>
  </si>
  <si>
    <t>2560x1920 (5MP)</t>
  </si>
  <si>
    <t>VELOCIDAD DE IMAGEN</t>
  </si>
  <si>
    <t>30 fps @ 2560x1920
60 fps @ 1920x1080</t>
  </si>
  <si>
    <t>PROTOCOLOS COMPATIBLES</t>
  </si>
  <si>
    <t>802.1X, ARP, Bonjour, CIFS/SMB, DDNS,
DHCP, DNS, FTP, HTTP, HTTPS, ICMP, IGMPv3,
IPv4, IPv6, NTP, PPPoE, QoS (CoS/DSCP),
RTSP/RTP/RTCP, SMTP, SNMP, SSL, TCP/IP, TLS
1.2, UDP, UPnP</t>
  </si>
  <si>
    <t>SEGURIDAD</t>
  </si>
  <si>
    <t>Access list, digest authentication, HTTPS ,
IEEE 802.1x, Password protection, signed
firmware, Trend Micro IoT Security (brute
force attack event, cyberattack event,
quarantine event), user access log, user
account management</t>
  </si>
  <si>
    <t>MEMORIA</t>
  </si>
  <si>
    <t>Flash 128 MB RAM 512 MB</t>
  </si>
  <si>
    <t>CERTIFICACIONES</t>
  </si>
  <si>
    <t>EMC: CE (EN 55032 Class B, EN 55024), FCC (FCC Part 15 Subpart B Class B), RCM (AS/ NZS CISPR 32), VCCI (VCCI-CISPR 32 Class B); Safety: UL (UL 62368-1), CB (IEC/EN 62368- 1, IEC/EN 60950-22, IEC/EN 62471); IA: BIS (IS 13252) for FD9189-H</t>
  </si>
  <si>
    <t>ANALÍTICAS</t>
  </si>
  <si>
    <t>Detección de intrusión, detección de merodeo, línea
detección de cruce, objeto desatendido
detección, detección de objetos perdidos, rostro
detección, detección de multitudes, correr
detección</t>
  </si>
  <si>
    <t>GARANTÍA</t>
  </si>
  <si>
    <t>IB9387-HT-A</t>
  </si>
  <si>
    <t>56°</t>
  </si>
  <si>
    <t>EMC: CE (EN 55032 Class A, EN 55024,
EN50121-4), FCC (FCC Part 15 Subpart B
Class A), RCM (AS/NZS CISPR 32), VCCI
(VCCI-CISPR 32 Class A); Safety: Safety:
UL (UL 62368-1), CB (IEC/EN 62368-1, IEC/
EN 60950-22, IEC/EN 62471); Environment:
IK10 (IEC 62262), IP66 (IEC 60529); IA: BIS (IS
13252</t>
  </si>
  <si>
    <t>DESCRIPCION</t>
  </si>
  <si>
    <t>ND9425P</t>
  </si>
  <si>
    <t>FORMATO VIDEO</t>
  </si>
  <si>
    <t>Camera Integration</t>
  </si>
  <si>
    <t>ONVIF Profile S</t>
  </si>
  <si>
    <t>Live View Display</t>
  </si>
  <si>
    <t>16 Channels
Multi-Lay out Display : 1x1, 2x2, 3x3, 1M+5, 1P+3, 1P+6, 2P+3, 3V</t>
  </si>
  <si>
    <t>HDD Devices</t>
  </si>
  <si>
    <t>Internal x2 (3.5")</t>
  </si>
  <si>
    <t>Recording Throughput</t>
  </si>
  <si>
    <t>64 Mbps</t>
  </si>
  <si>
    <t>Ethernet</t>
  </si>
  <si>
    <t>10/100/1000Mbps Ethernet (RJ-45) x1</t>
  </si>
  <si>
    <t>Network Throughput Input/Output Total</t>
  </si>
  <si>
    <t>88 Mbps</t>
  </si>
  <si>
    <t>PoE</t>
  </si>
  <si>
    <t>Event</t>
  </si>
  <si>
    <t>INCLUYE</t>
  </si>
  <si>
    <t>Dell</t>
  </si>
  <si>
    <t>S3124</t>
  </si>
  <si>
    <t>Switching capacity</t>
  </si>
  <si>
    <t>128 Gbps</t>
  </si>
  <si>
    <t>Forwarding rate</t>
  </si>
  <si>
    <t>128 Mpps</t>
  </si>
  <si>
    <t xml:space="preserve">Standard Port Attributes </t>
  </si>
  <si>
    <t>24x 1GbE RJ45 auto-sensing (1Gb/100Mb/10Mb) fixed ports</t>
  </si>
  <si>
    <t xml:space="preserve">Operating temperature </t>
  </si>
  <si>
    <t>0° to 45°C (32° to 113° F)</t>
  </si>
  <si>
    <t>Storage temperature</t>
  </si>
  <si>
    <t xml:space="preserve"> -40° to 65° C (-40° to 149° F)</t>
  </si>
  <si>
    <t>certifications</t>
  </si>
  <si>
    <t>CE, ROHS, FCC</t>
  </si>
  <si>
    <t>Ruckus</t>
  </si>
  <si>
    <t>R550</t>
  </si>
  <si>
    <t xml:space="preserve">Normas Wi-Fi </t>
  </si>
  <si>
    <t>IEEE 802.11a/b/g/n/ac/ax</t>
  </si>
  <si>
    <t xml:space="preserve">Velocidades admitidas
</t>
  </si>
  <si>
    <t>. 802.11ax: 4 to 1774 Mbps
· 802.11ac: 6.5 to 867Mbps (MCS0 to MCS9, NSS = 1 to 2 for VHT20/40/80)
· 802.11n: 6.5 Mbps to 300Mbps (MCS0 to MCS15)
· 802.11a/g: 6 to 54 Mbps
· 802.11b: 1 to 11 Mbps</t>
  </si>
  <si>
    <t>Canales admitidos</t>
  </si>
  <si>
    <t>2.4GHz: 1-13
· 5GHz: 36-64, 100-144, 149-165</t>
  </si>
  <si>
    <t>MIMO</t>
  </si>
  <si>
    <t>· 2x2 SU-MIMO
· 2x2 MU-MIMO</t>
  </si>
  <si>
    <t xml:space="preserve">Cadenas de radio y streams
</t>
  </si>
  <si>
    <t xml:space="preserve">· 2x2:2 (5GHz)
· 2x2:2 (2.4GHz)
</t>
  </si>
  <si>
    <t>Canalización</t>
  </si>
  <si>
    <t>20, 40, 80MHz</t>
  </si>
  <si>
    <t>Seguridad</t>
  </si>
  <si>
    <t>· WPA-PSK, WPA-TKIP, WPA2 AES, WPA3-Personal, WPA3- Enterprise, 802.11i, Dynamic PSK, OWE
· WIPS/WIDS</t>
  </si>
  <si>
    <t>Capacidad de clientes</t>
  </si>
  <si>
    <t>· Up to 512 clients per AP</t>
  </si>
  <si>
    <t>Velocidad máxima de
capa física</t>
  </si>
  <si>
    <t xml:space="preserve"> 2.4GHz: 574 Mbps
· 5GHz: 1200 Mbps</t>
  </si>
  <si>
    <t>SSID</t>
  </si>
  <si>
    <t>· Up to 31 per AP</t>
  </si>
  <si>
    <t xml:space="preserve">Optimización de antenas
</t>
  </si>
  <si>
    <t>· BeamFlex+
·  oѴ-rbz-ࢢon Diversity with Maximal R-ࢢo Combining (PDMRC)</t>
  </si>
  <si>
    <t>IoT Capable</t>
  </si>
  <si>
    <t xml:space="preserve"> Integrated BLE and ZigBee
(1 radio, switchable)</t>
  </si>
  <si>
    <t xml:space="preserve">Ethernet
</t>
  </si>
  <si>
    <t>2 x 1GbE Ethernet ports
· Power over Ethernet (802.3af/at) with Category 5/5e/6 cable
· LLDP</t>
  </si>
  <si>
    <t>USB</t>
  </si>
  <si>
    <t>· 1 USB 2.0 port, Type A</t>
  </si>
  <si>
    <t xml:space="preserve">Certificación Wi-Fi Alliance
</t>
  </si>
  <si>
    <t>· Wi-Fi CERTIFIED™ a, b, g, n, ac
· Wi-Fi CERTIFIED 6™
· WPA3™-Enterprise, Personal
· Wi-Fi Enhanced Open™
· Wi-Fi Agile  Ѵࢢb-n7™
· Passpoint®
· Vantage
· WMM®</t>
  </si>
  <si>
    <t xml:space="preserve">license </t>
  </si>
  <si>
    <t>Cloud Wi-Fi 3 years subscription</t>
  </si>
  <si>
    <t xml:space="preserve">Ganancia de las antenas(max)
</t>
  </si>
  <si>
    <t xml:space="preserve">Up to 3dBi
</t>
  </si>
  <si>
    <t xml:space="preserve">UPS RACKEABLE </t>
  </si>
  <si>
    <t>POWEST</t>
  </si>
  <si>
    <t>TITAN 1KVA</t>
  </si>
  <si>
    <t>Tipo de UPS</t>
  </si>
  <si>
    <t>Tecnología On Line de doble conversión</t>
  </si>
  <si>
    <t>Topología de entrada</t>
  </si>
  <si>
    <t>Monofásica</t>
  </si>
  <si>
    <t>Voltaje nominal de entrada</t>
  </si>
  <si>
    <t>120 vac</t>
  </si>
  <si>
    <t>Factor de potencia de entrada</t>
  </si>
  <si>
    <t>&gt;0,98</t>
  </si>
  <si>
    <t>Potencia</t>
  </si>
  <si>
    <t>1KVA/900W</t>
  </si>
  <si>
    <t>Voltaje DC / referencia</t>
  </si>
  <si>
    <t>36VDC / 3 x 12VDC9Ah</t>
  </si>
  <si>
    <t>Tiempo de respaldo</t>
  </si>
  <si>
    <t>6 Minutos</t>
  </si>
  <si>
    <t>IMPRESORA 3D</t>
  </si>
  <si>
    <t>CREALITY</t>
  </si>
  <si>
    <t>ENDER 3 V2</t>
  </si>
  <si>
    <t>CARACTERÍSTICAS</t>
  </si>
  <si>
    <t>Volumen de Impresión: 220x220x250mm
Tecnología: Fabricación con Filamento Fundido
(FFF) Cabezal de impresión: Un extrusor
Diámetro del filamento: 1.75 mm Resolución
de capa: 0.1mm 0.4mm Precisión: 0.1mm
Velocidad de impresión: 180 mm/s Materiales
aceptados: PLA, ABS, MADERA Diámetro de
boquilla: 0.4mm ajustable a 0.2mm, 0.3mm,
Temperatura de Extrusor: 255 ºC Temperatura
de cama: 110 ºC Nivelación de cama: Manual
Superficie de impresión: Semi Flexible
Conectividad: Tarjeta SD y cable USB Formatos
aceptados: STL, OBJ, G-Code Sensor de
energía: Si Sensor de filamento: No Entrada
AC: 100-120V/6.8A 200-240V/3.4A 50/60Hz
Salida DC: 24V 1270W Softwares compatibles:
Slic3r / Cura / Software libre Sistemas
Operativos: Windows, Mac, Linux Tipo de
archivos: STL, OBJ, AMF Transferencia de
archivos: Tarjeta SD o cable USB Capacitación:
N/A Manuales: Si, incluye memoria con SD
Membresía: Dcto en filamentos Kit repuestos:
Si Asistencia técnica: Si, Online Presentación:
Semi-ensamblada
INCLUYE: 1 Carrete material PLA, diametro 1.75mm Peso 1Kg, Color blanco</t>
  </si>
  <si>
    <t>GENÉRICO- VARIAS MARCAS</t>
  </si>
  <si>
    <t>ENRUTADOR GIGABIT ETHERNET</t>
  </si>
  <si>
    <t>Mikrotik</t>
  </si>
  <si>
    <t xml:space="preserve">RB/760IGS </t>
  </si>
  <si>
    <t>Arquitectura</t>
  </si>
  <si>
    <t>MMIPS</t>
  </si>
  <si>
    <t xml:space="preserve">Recuento de núcleos de CPU </t>
  </si>
  <si>
    <t>Frecuencia nominal de la CPU</t>
  </si>
  <si>
    <t>880 MHz</t>
  </si>
  <si>
    <t xml:space="preserve">Tamaño de RAM </t>
  </si>
  <si>
    <t>256 MB</t>
  </si>
  <si>
    <t xml:space="preserve">Tamaño de almacenamiento </t>
  </si>
  <si>
    <t>16 MB</t>
  </si>
  <si>
    <t xml:space="preserve">Temperatura ambiente probada </t>
  </si>
  <si>
    <t>(-40 ° C hasta 70 ° C)</t>
  </si>
  <si>
    <t>Número de entradas DC</t>
  </si>
  <si>
    <t>2 (toma de CC, PoE-IN)</t>
  </si>
  <si>
    <t>Voltaje de entrada DC jack</t>
  </si>
  <si>
    <t>12-57 V</t>
  </si>
  <si>
    <t>Consumo máximo de energía</t>
  </si>
  <si>
    <t>24 W</t>
  </si>
  <si>
    <t>Consumo máximo de energía sin accesorios</t>
  </si>
  <si>
    <t>6 W</t>
  </si>
  <si>
    <t>PoE en</t>
  </si>
  <si>
    <t xml:space="preserve"> 802.3af / en</t>
  </si>
  <si>
    <t>PoE en voltaje de entrada</t>
  </si>
  <si>
    <t xml:space="preserve">10/100/1000 Ethernet ports </t>
  </si>
  <si>
    <t>Fiber</t>
  </si>
  <si>
    <t xml:space="preserve">SFP ports </t>
  </si>
  <si>
    <t>OCULUS</t>
  </si>
  <si>
    <t>QUEST 2</t>
  </si>
  <si>
    <t>PESO 503 gramos
TIPO DE PANEL LCD
RESOLUCIÓN 1.920 x 1.832 por ojo
FRECUENCIA DE REFRESCO 90 Hz Capada a 72 Hz 
PROCESADOR Snapdragon XR2
CONECTIVIDAD INALÁMBRICA WiFi 6
Bluetooth 5.1
PUERTOS USB tipo C
ALMACENAMIENTO 64/256 GB
SONIDO 3D
TRACKING Cámaras internas</t>
  </si>
  <si>
    <t>Visor
2 x mandos
2 x pilas AA
1 x cable USB tipo C
1 x cargador
1 x adaptador para gafas</t>
  </si>
  <si>
    <t>P2722H</t>
  </si>
  <si>
    <t>TAMAÑO</t>
  </si>
  <si>
    <t>27 PULGADAS</t>
  </si>
  <si>
    <t>1920 x 1080</t>
  </si>
  <si>
    <t xml:space="preserve"> SEÑAL VIDEO</t>
  </si>
  <si>
    <t>HDMI</t>
  </si>
  <si>
    <t xml:space="preserve">CONECTOR </t>
  </si>
  <si>
    <t>VGA</t>
  </si>
  <si>
    <t xml:space="preserve">3AÑOS </t>
  </si>
  <si>
    <t>Varias</t>
  </si>
  <si>
    <t>Generico</t>
  </si>
  <si>
    <t>Kalley</t>
  </si>
  <si>
    <t>SPK200 / K-MI99M</t>
  </si>
  <si>
    <t>KIT INICIACIÓN ARDUINO</t>
  </si>
  <si>
    <t>K030007</t>
  </si>
  <si>
    <t xml:space="preserve">Componentes:
1 Libro en español de proyectos de Arduino™(170 páginas)1 Arduino UNO rev.31 
cable USB1 
protoboard de 400 
untos
1 base de fácil montaje en madera
1 conector para batería de 9V
1 cable jumper trenzado (negro)
1 cable jumper trenzado (rojo)
6 fototransistores]
3 potenciómetros de 10k10 pulsadores
1 sensor de temperatura [ TMP36 ]
1 sensor de inclinación
1 LCD alfanumérico ( 16x2 caracteres )
1 LED (blanco brillante)
1 LED ( RGB)
8 LEDs (rojo )
8 LEDs (verde )
8 LEDs (amarillo )
3 LEDs (azul )
1 motor pequeño DC 6/9V
1 servomotor pequeño
1 piezo electrico[ PKM17EPP -4001 -B0 ]
1 driver para motor puente-H [ L293D ]
1 optoacoplador [ 4N35 ]
2 transistores MOSFET [IRF520]5 capacitores de 100uF
5 diodos [ 1N4007 ]
3 pegatinas transparentes (rojo, verde, azul)
1 header macho ( 40x1 )
1 header macho ( 40x1 )
Resistencias varias
</t>
  </si>
  <si>
    <t>LEGO MINDSTORM</t>
  </si>
  <si>
    <t>ROBOT INVENTOR- 51515</t>
  </si>
  <si>
    <t>With LEGO® MINDSTORMS® Robot Inventor (51515), kids gain essential STEM skills as they build, code and play with remote-control robots and intelligent creations that shoot missiles, play ball, drive around and more!
Kids build Charlie, Tricky, Blast, M.V.P. and Gelo, and take on activities and missions using the Scratch-based LEGO® MINDSTORMS® Robot Inventor App (visit LEGO.com/devicecheck for a list of compatible devices).
With almost 1,000 pieces, including an intelligent Hub, 4 Medium Motors, Color Sensor and Distance Sensor with break-out interface, youngsters can also build their own fun robotic toys and share them online on LEGO® Life.
For fans of LEGO® BOOST and kids who love LEGO building and playing with robots, Robot Inventor is a great next step. It's also a cool gift for 10-year-olds and up, be it a birthday, Christmas or any other occasion.
Blast stands at over 14” (36cm) tall, while Gelo measures over 9” (24cm) long. The Powered Up components in this set are also compatible with the LEGO® BOOST Creative Toolbox (17101), Droid Commander (75253) and others.
An easy-to-install rechargeable battery is included with this cool toy, so no need to go hunting for spare batteries when the fun’s about to start.
The free LEGO® MINDSTORMS® Robot Inventor coding app for kids includes an interface based on Scratch, digital building instructions, 50+ activities, plus Python support for more advanced coders.
LEGO® MINDSTORMS® inspires LEGO inventors of all ages to build, code and control interactive robot toys and other creations with bricks, motors, sensors and intelligent Hubs, and share them with the MINDSTORMS community.
Since 1958, LEGO® building bricks have met the highest industry standards, which ensures they are consistent, compatible and connect and pull apart easily every time.
LEGO® bricks and pieces are rigorously tested to meet exacting safety and quality standards, so you can be sure these electronic toys won't fall apart during a mission.
This set features Digital Building Instructions. Now it’s easy to follow the steps on your mobile device or download a PDF of the printed building guide. Click the Building Instructions button at the bottom of this page to find and download the instructions.</t>
  </si>
  <si>
    <t>HP</t>
  </si>
  <si>
    <t>HP LJ Pro MFP 4103fdw</t>
  </si>
  <si>
    <t xml:space="preserve"> Multifuncional  B/N40 ppm  DUPLEX EN TODAS LAS FUNCIONES  , WIRELESS 305 Hojas Red - Impresora - Copiadora - Fax - Escaner - Duplex- 256MB-1200MHz- ADF 50 ppm  -  CICLO MAXIMO DE TRABAJO  HASTA 80.000 PAGINAS- REEMPLAZO DE LA M426DN VOLUMEN RECOMENDADO MENSUAL DE 750 A 4.000 PAGINAS REEMPLAZO DE LA M2727 INCLUYE GARANTIA 1 AÑO PUEDE ADQUIRIR  CAREPACK  DMR 3 AÑOS: UB9R7E, TONER: 58Arendimiento 3.000 paginas), 58X (rendimiento 10.000 paginas)</t>
  </si>
  <si>
    <t>KIT SOLAR</t>
  </si>
  <si>
    <t>KIT SOLAR AISLADO 1000W</t>
  </si>
  <si>
    <t>Kit Solar Aislado 1000W
1 Inversor de 1.000W 12V Onda modificada
1 Controlador de 40A
1 Batería de 100A/ H
1 Panel de 430W Monocristalino
Tabla comparativa en consumo que pude alimentar este  KIT 
5 Bombillos 9 Watts 4 Horas
1 TV Led de 60 Watts 2 Horas
1 Ventilador  1 Hora máximo
2 Cargadores de Celular 2 Horas
GENERACIÓN Aprox: 
DÍA 1.000 WATTS
MES 30 KWH
AÑO 360 KWH
Nota: Con la bombillería en corriente DC se pueden ampliar las horas de uso dependiendo de la carga solar del día.</t>
  </si>
  <si>
    <t>LEGO</t>
  </si>
  <si>
    <t>Juego de expansión (45678)</t>
  </si>
  <si>
    <t>Entra en el emocionante mundo de las competiciones robóticas con el juego de expansión LEGO Education SPIKE Prime (45680). Con 603 elementos, incluyendo ruedas grandes, engranajes bananeros, un sensor de color y un motor grande, este complemento del SPIKE Prime Set (45678) cuenta con más de 10 horas de aprendizaje STEAM específico que inspirará a los estudiantes y profesores de 6º a 8º grado a construir modelos más avanzados y prepararlos para el divertido y desafiante mundo de competiciones robóticas.</t>
  </si>
  <si>
    <t>Onescreen</t>
  </si>
  <si>
    <t>T6-55"</t>
  </si>
  <si>
    <t>OneScreen TouchScreen t6-55” (Con EShare y Android 8)</t>
  </si>
  <si>
    <t>OneScreen WebCam (Opcional)</t>
  </si>
  <si>
    <t xml:space="preserve">Soporte móvil nacional para pantallas OneScreen de hasta 55". </t>
  </si>
  <si>
    <t>Android 8 ( CPU Quad Core Cortex Cortex A73*2+A53*2 / GPU Mali G51MP2 )  3 GB DDR4   64GB EMMC5.1 de Almacenamiento Expandible a 256GB  LAN (RJ45) *3 ( RJ45 In - RJ45 Out )  &amp; Wii-Fi en Modo Android a 2.4G y 5G Dual-Band  Tablero Interactivo con licencia de por vida que Incluya software de pizarra interactiva con más de 5000 Recursos Interactivos  Os-Connect  Software Licenciado  LED Touch  3840x2160 (4K)  55" DIAGONAL  400 cd/m2  178 Grados  4.000.000:1  16:09  60Hz  100,000 Horas  Vidrio Templado de 4mm ANTIREFLEJO ORIGINAL DE FABRICA ( 8 Mosh )  Windows 10 Pro.  Infrarrojo o capacitivo  20 Puntos mínimo  Menos de 2,5 ms ( con objetos de 3mm )  * 2 USB para Conectar otros dispositivos externos y extender la capacidad Touch.  Dedo,Manos,Lapiz y Otros Objetos (+/- 1,5 mm)  *1 de 3.5mm  *3 puertos que soportan Resolucion (4K) ( 1 IN y 2 OUT )   * 3 ( VGA IN y VGA Audio In )   *1  *11 de (3.0/2.0) (2 Frontales)    *2 Puerto de cada uno.  *2 x DP Input  15W x 2 Con Standard de Calidad Dolby Digital.  Incluir soporte metálico para pared con Medidas Internacionales VESA  100-240C AC 50/60Hz ( Debe Incluir Protección estabilizadora de Voltaje por cada pantalla )  
Incluye Usuario HYPE  con licencia para conectar hasta 50 Puntos   Permite que el cliente de escritorio sea agregado sin necesidad de Hardware especial  El Software permite al Usuario Instalarse como un plug-in del navegador web y es compatible con Windows y MAC.  El Software Permite conectar a Un Usuario sin la descarga del Plug-in A través de un Navegador web.  Cuenta con la plataforma para unir en una reunión Skipe4B, H323,SIP,Os y llamada Telefónica  El sistema se adapta al ancho de banda que esté disponible  Soporta Comunicación con Códec H323 y SIP  Permite dar el Control del Host a un participante remoto  Permite Crear Comunidades o grupos de trabajo  Permite Realizar traducción simultanea entre los participantes  Permite realizar evaluaciones cortas dentro de la video conferencia  Permite Contar con una Sala dedicada para reuniones sin necesidad de invitación  Permite realizar Webcast de hasta 100 participantes  Permite integrar un video como un nuevo participante   Permite Activación por voz para que se muestre una ventana con el usuario que está participando  Permite Grabar sin límite de espacio en la nube  Los clientes pueden compartir documentos en forma simultanea  Permite compartir aplicativos directamente en multipunto o punto a punto  Permite compartir video, Permite compartir el video con los usuarios de la videoconferencia o descargarlo.  Permite Grabar las sesiones de videoconferencia con protocolo de seguridad internacional a 256 Bits  Puede enviar video en 5 Modos de calidad ( QCIF,CIF,VGA,HD1-720p,HD1080p)   Permite la integración a Google Calendar o Outlook   Desde el escritorio permite Tener Chat para que se pueda tener una comunicación escrita  La interfaz del usuario permite contar con una lista de usuarios que están conectados y los que están en línea para conectarlos en el trascurso de la videoconferencia  La interfaz le permite agendar una reunión con fecha, hora y asunto  Cada Cliente escritorio Puede determinar el video y el audio que recibe sin que los demás usuarios se vean afectados.  Incluye APP para trabajo desde dispositivos móviles como Tablet y celulares   La interfaz de usuario permite proveer las vistas de los documentos compartidos sin bloquear el video que se trasmite  Permite durante la conferencia trabajar en Modo Pizarra o Tablero Interactivo para realizar las anotaciones necesarias desde os diferentes puntos de conexion simultaneamente,incluye multi toque compartir la pantalla y ceder el control con el objetivo que otro usuario realice cambios.  Mediante la interfaz el usuario puede silenciar un participante individualmente que no sean el presentador, desconectar al participante, bloquear o finalizar la video conferencia.  Mediante la Interfaz del escritorio se pueden enviar la invitación a más participantes a la videoconferencia durante una secion de videoconferencia.  La interfaz le permite Crear Grupos de Trabajo o comunidades.  El moderador puede elegir entre invitar a una sala de trabajo o llamar por teléfono a los nuevos invitados a la videoconferencia.  La solución incluye la capacidad firewall/NAT trasversal para garantizar la conectividad  La solución provee IP para conectar desde otros Dispositivos y un túnel por PIN o contraseña para que se pueda acceder remotamente desde otros dispositivos como Códec o teléfono.  Un usuario puede unirse a una conferencia haciendo clic en un enlace desde una invitación por correo electrónico, accediendo desde un portal web e ingresando el ID y contraseña adecuada  El software es de la misma marca de la pantalla para garantizar la funcionalidad y compatibilidad  
Software interactivo e intuitivo del pizarrón donde las herramientas son fácilmente accesibles a través de múltiples opciones de menú.Gestos Multi-Touch: que permite el uso de puño para desplazarse, dos dedos para borrar o acercar y alejar.Permite crear accesos directos de aplicaciones directamente en la barra de herramientas.Integración con Google Images: Puede buscar, arrastrar y soltar imágenes al instante en el Software. Motores de búsqueda personalizables: Agregue hasta 10 motores de búsqueda directamente en el software.Reconocimiento de escritura: Convierta de manera instantánea las notas a mano en texto con el lápiz de texto.Usuarios simultáneos: Hasta tres usuarios pueden trabajar al mismo tiempo.Interfaz personalizable: Personalice la barra de herramientas y adapte el diseño de la pantalla a sus necesidades.Importación de documentos: Importe archivos de MS Office, haga anotaciones y guarde todo su trabajo además con la integración de la plataforma de videoconferencia puede grabar los sucesos de la pantalla y el audio, con esta solucion pueden cponectar hasta 49 salones de manera simultanea para trabajar en colaboracion trabajando en la misma pizarra ineteractiva, el software es de la misma marca de la pantalla para garantizar la compatibilidad.
Incluye de fábrica una plataforma inalámbrica que recibe cualquier archivo multimedia y documento desde un teléfono o tableta Android a la Pantalla hasta 9 dispositivos en proyección simultánea, como música: mp3, wma, aac, simio, flac, wav, 3gp Foto: jpg, bmp, png, gif Video: avi, mkv, mp4, mov, flv, mpg, vob, rm, rmvb, 3gp, ts Documentos: doc, docx, xls, xlsx, ppt, pptx, txt, epub, pdf Android APK Imágenes de diapositivas y escalado en tiempo real incluye control de reproducción de medios Modo ESPEJO DEL AIRE que Transmite música, fotos y video de forma inalámbrica desde el iPhone o el iPad a la Pantalla ademas Modo espejo de AirPlay, incluye Screen MIRROR que Refleja la pantalla Principal en un teléfono inteligente o tableta y permite toque la pantalla para controlar la Pantalla Principal.Incluye CONTROL REMOTO para que use su dispositivo Android o iOS como mouse táctil, mouse de aire, teclado, panel táctil y control remoto. Incluye CÁMARA INALÁMBRICA desde su teléfono o tableta Android se convierte en una cámara inalámbrica, puede colocar su teléfono o tableta en cualquier lugar que desee ver, y luego verá el programa en vivo en la Pantalla Principal.Incluye DUPLICAR PANTALLA que Refleje su PC con Windows o la pantalla rooteada del dispositivo Android a la Pantalla principal.Incluye DLNA RENDERER
Soporta aplicaciones DLNA certificadas en Android o iOS o Windows, como imediashare, BubbleUpnp Incluye FLYPLAY que permite la trasmision de videos en línea y radio de forma inalámbrica desde un dispositivo Android a la Pantalla Principal.incluye ALMACENAMIENTO INALÁMBRICO que le permite llevar su biblioteca multimedia con usted.Incluye MIRACAST que es el último estándar para compartir contenido inalámbrico.
Incluye de fabrica una plataforma para la toma de atencion a las reuniones que permite acceder desde un link o una APP, permite tener 3 tipos de acceso asi profesional , basico y normal, permite bloquear las IP para que no se registren usaurios desde otras locaciones , incluye un reporte automatico de asistencia por fechas y descargarlo para enviar por email, el software debe ser de la misma marca de la pantalla para garantizar la compatibilidad.
Incluye de fabrica una plataforma de pantalla compartida que permite establecer una conexion con un equipo remoto situado en cualquier parte del mundo,ver su pantalla en tiempo real y controlarlo como si uno se encontrara frente , este software debe ser de la misma marca para garantizar por la compatibilidad de la solucion.
Incluye de fabrica una plataforma que permite conectar los dispostivos de manera inalambrica y duplicar o visualizar cada uno de ellos, permite compratir y controlar cada uno de los dispositivos, permite unir hasta 50 dispositivos,permite realizar anotaciones,permite indicar la actividad, la calida de la resolucion puede ser hasat de 1080P y duracion ilimitada de la secion, el software debe ser de la misma marca para garantizar la compatibilidad de la solucion.
Incluye de fabrica una plataforma que permite Administrar remotamente la pantalla, actualizar el sistema operativo, extraer reportes de uso ,proveer soporte tecnico remoto al equipo, ubicar el equipo en donde se encuentre, bloquear e instalar aplicativos a multiples pantallas simultaneamente,restringir el uso basado en roles predeterminados y apagar los equipos remotamente, este software debe ser de la misma marca para garantizar la compatibilidad de la solucion.
GARANTIAS Y SOPORTE INCLUIDO
Realizara tres niveles de capacitaciones con los siguientes niveles y requerimientos:
1. Nivel Ejecutivo, el objetivo es familiarizar a los nuevos usuarios de los monitores industriales interactivos para la uso en presentaciones dinámicas y sugerencias de su utilización para el aprovechamiento esta herramientas y videoconferencia como mínimo tres puntos (participante) para 2 grupos de 10 personas en un tiempo mínimo de 25 minutos.
2. Nivel Técnico, dirigido a personal del área de soporte de la entidad para el conocimiento de uso detallado, configuración, sincronización, ajustes, mantenimientos-manuales y un ejercicio práctico de videoconferencia como mínimo cuatro unidades, sugeridos por la casa fabricante; para un grupo de 5 personas en un tiempo de 1 hora.
3. Nivel Administrador Salas o Aulas,  el objetivo es familiarizar a los administradores de las salas de la entidad con los monitores industriales interactivos los encargados del alistamiento, preparación para las videoconferencias, presentaciones de las aplicaciones y las sugerencias de su utilización para un 01 grupos de 05 personas en un tiempo mínimo de 1 hora.
Entregar  en medio magnético de todos los manuales de operación, configuración y mantenimiento de todos y cada uno de los monitores industriales interactivos que se entregan al supervisor del contrato.
Se otorga una garantía extendida de _____ (____) años el cual empezará a contar a partir de la firma del acta de recibo de los equipos.
Durante el término de la garantía el futuro contratista deberá suministrar los repuestos, con tiempo de entrega 8x5 (cinco días a la semana de lunes a viernes de 8 am a 5 pm) en Bogotá o hasta 8 días fuera de Bogotá.
Garantizar que durante la  garantía y soporte la entidad tenga derecho a nuevas versiones de software de la solución instalada sin costo para la entidad e incluidas las labores de implementación.
En caso de presentarse fallas o desperfectos de tipo técnico  o de fabricación, el tiempo de respuesta del servicio de garantía no debe ser mayor de (72) horas.
En el caso de fallas no reparadas dentro 60 días hábiles, el contratista reemplazara el equipo y/o accesorio defectuoso, por uno igual, similar o mejor características técnicas en un tiempo no mayor de 60 días. Los tiempos  se contaran a partir del momento en que se comunique la falla. 
Instalación equipo y base a la pared  o piso, es muy importante que los materiales y accesorios para su instalación correspondan acabados - colores de la estructura de cada sala o aula de la entidad.
Ejecutar todas las labores de instalación, configuración, estabilización y demás elementos que sean necesarios para cumplir con los requerimientos técnicos y funcionales especificados, de tal forma que se conforme un sistema completo, integrado y enteramente operacional.
Contar con una mesa de ayuda disponible a un clic desde la pantalla, la mesa de ayuda estara disponible de 7AM a 5.30PM y podra enviar reportes en linea de cada caso creado como requerimiento y requerimiento mayor contando con SSL claros que se pediran en cada mantenimiento preventivo. ( el Oferente debera enviar explicado el proceso de la mesa de ayuda ).
Para los registros de calidad y Marca se solicitara que el fabricante tenga presencia en Colombia Minimo por un periodo de minimo 8 anos y el fabricante debe ser reconocido en diferentes partes del mundo o contar con sucursal en los estados unidos de america, esto para garantizar durante la vida util de los equipos un soporte y consecuion de partes. 
Certificado expedido directamente por la empresa de salud de la Implementacion como minimo del 95% del sistema de gestion de la seguridad y salud en el trabajo. 
La empresa debera presentar el plan del manejo de residuos aprobado por el ANLA para garantizar que se cuenta con un plan medio ambiental.
ACCESORIOS INCLUIDOS
Cámara con micrófono profesional de la misma marca de la pantalla integrado para Video conferencia Sistema de Video HD: 1080p,720p,480p,360p desde 25fps hasta 50 fps,escaneo progresivo, con sensor HD cmos de alta calidad 1/2.8 pulgadas, puerto USB de 2.0, Angulo de visión 120 grados,enfoque automatico,formato de video H264/H265/MJPEG y MGPEG,microfono de alta calidad de rango de 1 a 10 mt,optimizado para UC y compatible con los siguientes sistemas operativos: Windows XP, Windows Vista, Windows 7, Windows 8,Windows 10Pro Mac OS X y Linux.
Dos (02) Lápices Pasivo por cada solución instalada
Un (01) Lápices Pasivo con extensión de 1 Metro por cada solución instalada
Uno (01)  Kit de limpieza para monitores industriales interactivos para cada uno.
Un (1) sistema de sonido profesional con dos preamplificadores de micrófonos, dos bandas de ecualizadores para sonido ambiental integrado en el sistema de video conferencia por cada punto a instalar.
Uno (01) Extensor para cámara webcam por cada solución instalada
Deber incluir Protección eléctrica por cada pantalla apropiada para el consumo de cada equipo.
Otorgar licencias por escrito de los monitores industriales interactivo y las respectivas actualizaciones del software sin ningún costo entidad por el tiempo pactado.</t>
  </si>
  <si>
    <t>Comentario</t>
  </si>
  <si>
    <t>Los items resaltados en Verde son los minimos necesarios para el funcionamiento.</t>
  </si>
  <si>
    <t>INDICAR</t>
  </si>
  <si>
    <t>NOTA</t>
  </si>
  <si>
    <t>Las aplicaciones son gratuitas y son herramientas que estan inmersas en el ecositema de los sitemas operativos de Tablets, Computadores, Smart TV y Smartphones. Por lo tanto, se sugiere que sean habilitadas en  los 10 Computadores y las 5 Tablets.</t>
  </si>
  <si>
    <t>Ablenet</t>
  </si>
  <si>
    <t>AS2805</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</si>
  <si>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Negro con teclas blancas
-Membrana con sistema Braille
-Idioma: Portugués. No tiene marcada la letra ñ pero funciona en su lugar.
-Cantidad de botones: 104
-Descripción del teclado: QWERTY</t>
  </si>
  <si>
    <t>N/A</t>
  </si>
  <si>
    <t>Dirigida por Hugo y Maya, los traductores 3D más adorables del mundo, la aplicación Hand Talk traduce automáticamente texto y audio al lenguaje de señas estadounidense (ASL) y al lenguaje de señas brasileño (Libras) a través de inteligencia artificial.
Hay más de 466 millones de personas sordas y con problemas de audición en el mundo, y Hand Talk, elegida la mejor aplicación social del mundo por la ONU, surge como un traductor de bolsillo con el objetivo de unir a las personas a través de la tecnología y la comunicación.
¡Puede calificar las traducciones y guardar sus favoritas, ajustar la velocidad, personalizar su ropa y fondo en la Tienda y mucho más!
La aplicación Hand Talk es una herramienta poderosa, utilizada en los contextos más diversos:
• En el aula, por parte de docentes, alumnos e intérpretes como recurso complementario de comunicación;
• En casa, por familias con personas sordas y oyentes;
• Por estudiantes de lengua de signos que quieran mejorar su vocabulario.</t>
  </si>
  <si>
    <t>Impresión más grande en las teclas que un teclado convencional
-Fácil de ver, incluso con poca luz
-Recomendado para personas con discapacidad visual y tercera edad
-Internet, multimedia y teclas de acceso rápido de ahorro de energía
-Conéctelo solamente por USB
-Marca: Ablenet
-Sistema operativo: Windows
-Altura (desde su punto mas alto): 19 cms
-Ancho: 46,5 cms
-Profundidad: 2,5 cms
-Color: Teclas amarillas con letras negras
-Idioma: Distribución ingles (no incluye letra Ñ impresa pero se puede configurar en español)
-Cantidad de botones: 104
-Descripción del teclado: QWERTY</t>
  </si>
  <si>
    <t>Trackball grande también es perfecto para niños de todas las edades, especialmente niños en edad preescolar. El trackball grande es fácil para las manos pequeñas y es fácil de usar. Es fácil de instalar y funciona en cualquier computadora con Windows o IOS que tenga un puerto USB o PS / 2. Solo conéctalo y empieza a usarlo!.
* Peso del 1.8 pounds
* Dimensiones: 17 cms de largo x 18 cms de ancho
* Colores: Trackball amarillo, base blanca, botones azul.</t>
  </si>
  <si>
    <t>COMPONENTE 1</t>
  </si>
  <si>
    <t>COMPONENTE 2</t>
  </si>
  <si>
    <t>COMPONENTE 3</t>
  </si>
  <si>
    <t>COMPONENTE 4</t>
  </si>
  <si>
    <t>SOLUCION DE CONTROL DE ACTIVOS</t>
  </si>
  <si>
    <t>ÍTEM</t>
  </si>
  <si>
    <t>UNIDAD</t>
  </si>
  <si>
    <t>UND</t>
  </si>
  <si>
    <t>IVA</t>
  </si>
  <si>
    <t>Kit Lego Robótica</t>
  </si>
  <si>
    <t>CNC</t>
  </si>
  <si>
    <t xml:space="preserve">Lente Canon de 50 mm </t>
  </si>
  <si>
    <t>Canon</t>
  </si>
  <si>
    <t>EF-S 18-55mm f/4-5.6</t>
  </si>
  <si>
    <t>Debra</t>
  </si>
  <si>
    <t>AU200</t>
  </si>
  <si>
    <t>Sistema de micrfono inalmbrico UHF de 2 canales para disfrutar de un funcionamiento sin cables. Receptor de construccin de metal para mayor durabilidad y componentes de plstico de alta calidad construye micrfonos de mano para una funcin ligera. Control de volumen individual para equilibrar y ajustar con precisin el sonido vocal. Las luces LED</t>
  </si>
  <si>
    <t>Hikvision</t>
  </si>
  <si>
    <t>DS-PWA48-KIT-WB/DS-PK1-LRT-HWB/DS-PDP18-EG2(P)</t>
  </si>
  <si>
    <t>SUBTOTAL</t>
  </si>
  <si>
    <t>ADMINISTRACIÓN (A)</t>
  </si>
  <si>
    <t>UTILIDAD (U)</t>
  </si>
  <si>
    <t xml:space="preserve">TOTAL </t>
  </si>
  <si>
    <t>LU-SOPORTE2</t>
  </si>
  <si>
    <t>Altura ajustable desde 74cm hasta 2.5m.
Barra horizontal ajustable desde 160cm hasta 3m.
Cada trípode ofrece seguridad y estabilidad.
La barra horizontal consta de secciones, de fácil ajuste.
Fácil uso y ensamble
Los soportes cuentan con mariposas a los lados de seguridad, lo cual permite ajustar la altura deseada con gran precisión.</t>
  </si>
  <si>
    <t>GODOX</t>
  </si>
  <si>
    <t>LU-BOX60X60</t>
  </si>
  <si>
    <t>Hecho de Nylon difusor translúcido de alta calidad-
 Incluye maletín para cargar el producto con correa de mano y hombro.
Filtra la luz y elimina reflejos y sombras completamente.
Tamaño: 60x60 cm.</t>
  </si>
  <si>
    <t>LU-REFLECT5</t>
  </si>
  <si>
    <t>Incluye 5 colores:
Dorado: Ofrece calidez a la imagen.
Plateado: Ilumina la imagen..
Transluciente: Suaviza la luz.</t>
  </si>
  <si>
    <t>LU-CLEANKT2</t>
  </si>
  <si>
    <t>5 paletas limpiadoras para APS-C
1 pincel limpiador
1 bomba de aire
1 Brocha
5 toallita de limpieza
1 juego de 5 copitos
2 paño microfibra
1 pinza
1 contenedor spray*
1 juego de 30 hojas de limpieza de lentes en tejido
1 estuche</t>
  </si>
  <si>
    <t>LU-SDXTP128</t>
  </si>
  <si>
    <t>SanDisk</t>
  </si>
  <si>
    <t>Memoria 128GB SanDisk Extreme PRO UHS-I SDXC 200mb/s
2Disparo de hasta 90 MB/s (con dispositivos compatibles)
Lectura de hasta 200 MB/s (con dispositivos compatibles)
Perfecta para vídeo 4K UHD
Impresionantes disparos en modo ráfaga secuencial
Durabilidad comprobada.
Clase de velocidad UHS 3 (U3)
Velocidad de vídeo 30 (V30)(2)</t>
  </si>
  <si>
    <t>EF 50mm f/1.8 STM</t>
  </si>
  <si>
    <t>Compatible con todas las cámaras EOS, incluidas las compactas de sistema, utilizando el adaptador de montura EF-EOS M
Distancia focal de 50mm. (En Sensores APS-C Distancia focal: 80 mm).
Abertura máxima: f / 1.8.
Enfoque Automatico y Manual.
Incluye Manual de uso.</t>
  </si>
  <si>
    <t>Bower</t>
  </si>
  <si>
    <t>Interruptor remoto inalámbrico y ligero para Canon
Reduce el desenfoque de la imagen y el movimiento de la cámara
Rango de 14.8 ft
Batería de 3 V incluida
Compatible con Canon EOS Rebel 300D/350D/400D/450D/500D/550D/5D Mark II/7D/60D/Pro 1/90 IS/G1/G2/G3/G5/G6/S1 IS/S60/S79/EOS Elan /7N/7NE/Elan II/IIE, ELPPE. H Jr. Sport/Z70Z/Z3, tiro seguro 130u/130u II/Z115/Z135/Z155/Z180u/Z90W</t>
  </si>
  <si>
    <t xml:space="preserve">Multimetro-Uni-Trend UT132D
Fuente De Alimentación Uni-Trend UTP3315TFL
Estacion de soldadura - Proskit SS202A                                                                                                        </t>
  </si>
  <si>
    <t>Latitude 3420</t>
  </si>
  <si>
    <t>Epson</t>
  </si>
  <si>
    <t>T3170X</t>
  </si>
  <si>
    <t>DJI</t>
  </si>
  <si>
    <t>Mavic Mini</t>
  </si>
  <si>
    <t>1 x Control remoto
Batería de vuelo inteligente.
1 par de hélices de repuesto.
1 cable micro USB.
Protector de cardan.
Cable RC (conector micro USB).
Cable RC (Conector USB de tipo C)
Cable RC (conector relámpago).
1 par de botones de control de repuesto.
Destornillador.
6 tornillos de repuesto.
Accesorios adicionales:
Bolsa Sidekick para DJI Mavic Mini.
Tarjeta SanDisk Extreme microSDHC UHS-3 de 32 GB - SDSQXAF-032G-GN6MA.
Paño de limpieza de microfibra.</t>
  </si>
  <si>
    <t>Century</t>
  </si>
  <si>
    <t>CA78LFS1C</t>
  </si>
  <si>
    <t>CAMARA TIPO DOMO</t>
  </si>
  <si>
    <t>CAMARA TIPO BALA</t>
  </si>
  <si>
    <t>10GAO9901</t>
  </si>
  <si>
    <t>Elgato</t>
  </si>
  <si>
    <t xml:space="preserve">DIMENSIONES
California. 200 x 180 cm / 78,74 x 70,86 pulgadas (pantalla) 
209 x 8 x 9,5 cm / 82,28 x 3,15 x 3,74 pulgadas (retraída)
MATERIAL
100% poliéster (Dacron® de DuPont) 
PESO
5,4 kg/11,9 libras
</t>
  </si>
  <si>
    <t xml:space="preserve">802.3at/af compliant PoE ports x 8 (Total Max. 120 W)
* DO NOT suggest connecting any non-PD dev ice with this NVR PoE port in order to avoid potential risk.
</t>
  </si>
  <si>
    <t xml:space="preserve">Motion Detection, Smart VCA Ev ent, PIR Detection, Tampering Detection, Camera DI/DO, Camera Disconnected, Disk Failure, Disk Full, NVR DI/DO, PoE error
</t>
  </si>
  <si>
    <t>Incluye</t>
  </si>
  <si>
    <t>CANT</t>
  </si>
  <si>
    <t>V. UNITARIO</t>
  </si>
  <si>
    <t>V. TOTAL</t>
  </si>
  <si>
    <t>TIEMPO ENTREGA</t>
  </si>
  <si>
    <t xml:space="preserve">Dos (2) Discos Duros de 4TB cada uno
</t>
  </si>
  <si>
    <t>Incluye Antena  Maestra  CA78L/F1C  y Antena esclava  CA78L/F1S
Material: ABS
Frecuencia: 58 KHz
Consumo de energía: 48 W
Corriente máxima: 0.4A@ 120 VCA
Dimensiones: 1548 x 400 x 130 mm
Grosor del marco: 45 mm
Grosor de la base: 130 mm
*El rango de detección depende de la calidad de la alimentación, niveles de ruido así como el tipo de tags. 
Incluye paquete de 100 tags plasticos</t>
  </si>
  <si>
    <t>Tipo de Altavoz Activo (lleva amplificador incorporado) 
Rango de Bluetooth 9  Metro(s)
Potencia RMS 200  Watts
Opciones de Conectividad Bluetooth 
incluye tripode
MICROFONO
Tipo de micrófono Inalámbrica
Modo de cambio de función Dinámico
Directividad uni-direccional
Cantidad de MIC 2 ( inalámbrico + solapa)
Banda de espectro UHF
Rango
700MHz-790MHz
(frecuencia fija para inalámbrico y solapa )
distancia (m) 40
Potencia de transmisión (dBm) 8
Impedancia (a 1kHz) 600Ω±30 (a 1kHz)
Controles del mic (botones o perillas) Mute/Power On-OFF
Duración de la batería (h) &gt;4 a 6</t>
  </si>
  <si>
    <t>Longitud focal y apertura máxima
18-55mm f/4-5.6
Construcción del lente
12 elementos en 10 grupos
Ángulo diagonal de visión
74°20' - 27°50'
Ajuste de enfoque
Enfoque Automático (AF) con enfoque manual completo
Distancia mínima de enfoque
0.82 ft. / 0.25m
Tamaño del filtro
Diámetro de 2.3 in/58 mm
Máximo diámetro x longitud, peso
Φ2.6 x 2.4 in., aprox. 7.6 oz. / Φ66.5 x 61.8mm, aprox. 215g</t>
  </si>
  <si>
    <r>
      <rPr>
        <b/>
        <sz val="9"/>
        <color theme="1"/>
        <rFont val="Calibri"/>
        <family val="2"/>
        <scheme val="minor"/>
      </rPr>
      <t xml:space="preserve">Herramientas de dictado y subtitulado: </t>
    </r>
    <r>
      <rPr>
        <sz val="9"/>
        <color theme="1"/>
        <rFont val="Calibri"/>
        <family val="2"/>
        <scheme val="minor"/>
      </rPr>
      <t xml:space="preserve">Convierten audio a texto. Ayuda a personas sordas, Aplicaciones gratuitas e integradas a dispositivos smartphones y compudadortes.
</t>
    </r>
    <r>
      <rPr>
        <b/>
        <sz val="9"/>
        <color theme="1"/>
        <rFont val="Calibri"/>
        <family val="2"/>
        <scheme val="minor"/>
      </rPr>
      <t>Lector Inmersivo o «Leer en voz alta»:</t>
    </r>
    <r>
      <rPr>
        <sz val="9"/>
        <color theme="1"/>
        <rFont val="Calibri"/>
        <family val="2"/>
        <scheme val="minor"/>
      </rPr>
      <t xml:space="preserve"> Sirve para escuchar un texto escrito. Aplicaciones gratuitas e integradas a dispositivos smartphones y compudadortes. 
</t>
    </r>
    <r>
      <rPr>
        <b/>
        <sz val="9"/>
        <color theme="1"/>
        <rFont val="Calibri"/>
        <family val="2"/>
        <scheme val="minor"/>
      </rPr>
      <t>Aplicaciones «Voice Over»:</t>
    </r>
    <r>
      <rPr>
        <sz val="9"/>
        <color theme="1"/>
        <rFont val="Calibri"/>
        <family val="2"/>
        <scheme val="minor"/>
      </rPr>
      <t xml:space="preserve"> Se trata de herramientas que leen en voz alta todo lo que aparece en la pantalla del smartphone. Aplicaciones gratuitas e integradas a dispositivos smartphones y compudadortes.
</t>
    </r>
    <r>
      <rPr>
        <b/>
        <sz val="9"/>
        <color theme="1"/>
        <rFont val="Calibri"/>
        <family val="2"/>
        <scheme val="minor"/>
      </rPr>
      <t xml:space="preserve">Live Transcribe o Transcripción instantánea: </t>
    </r>
    <r>
      <rPr>
        <sz val="9"/>
        <color theme="1"/>
        <rFont val="Calibri"/>
        <family val="2"/>
        <scheme val="minor"/>
      </rPr>
      <t xml:space="preserve">Convierte todo texto en audio. Aplicaciones gratuitas e integradas a dispositivos smartphones y compudadortes.
</t>
    </r>
    <r>
      <rPr>
        <b/>
        <sz val="9"/>
        <color theme="1"/>
        <rFont val="Calibri"/>
        <family val="2"/>
        <scheme val="minor"/>
      </rPr>
      <t xml:space="preserve">Los asistentes virtuales: </t>
    </r>
    <r>
      <rPr>
        <sz val="9"/>
        <color theme="1"/>
        <rFont val="Calibri"/>
        <family val="2"/>
        <scheme val="minor"/>
      </rPr>
      <t>Se trata de dispositivos que responden a comandos de voz como Siri, Cortana, Alexa y otros. Son útiles para las personas que tienen problemas de visión o que tienen dificultades para escribir, o problemas de movilidad. Aplicaciones gratuitas e integradas a dispositivos smartphones y compudadortes.</t>
    </r>
  </si>
  <si>
    <r>
      <rPr>
        <b/>
        <sz val="9"/>
        <color theme="1"/>
        <rFont val="Calibri"/>
        <family val="2"/>
        <scheme val="minor"/>
      </rPr>
      <t>Estación soldadura</t>
    </r>
    <r>
      <rPr>
        <sz val="9"/>
        <color theme="1"/>
        <rFont val="Calibri"/>
        <family val="2"/>
        <scheme val="minor"/>
      </rPr>
      <t xml:space="preserve">
Cautín extra delgado en forma de un lapiz.
Elemento calentador cerámico.
Control preciso de temperatura: 100~450°C (212~842°F).
Potencia 10 W.
Temperatura estable.
Control de temperatura análogo 6 escalas(100°, 150°, 200°, 300°, 400°, 450°C)                                                                                                                                                             
</t>
    </r>
    <r>
      <rPr>
        <b/>
        <sz val="9"/>
        <color theme="1"/>
        <rFont val="Calibri"/>
        <family val="2"/>
        <scheme val="minor"/>
      </rPr>
      <t xml:space="preserve">
Fuente</t>
    </r>
    <r>
      <rPr>
        <sz val="9"/>
        <color theme="1"/>
        <rFont val="Calibri"/>
        <family val="2"/>
        <scheme val="minor"/>
      </rPr>
      <t xml:space="preserve">
Tensión de salida	 30 V
Corriente de salida	 5A
Regulación de carga	CV≤1×10 -4 + 2mV, CC≤2×10 -4 + 3mA
Ondulación y ruido	≤0,3 mVrms
Resolución de regulación de salida	CV: 100 mV (típico), CC: 10 mA (típico)
Fiabilidad	MTBF (e): ≥2000 horas
Modo de visualización	Pantalla dual de voltaje y corriente LED
Característica	Conversión automática de voltaje y corriente constante con protección de límite de corriente
Características generales
Alimentación	Voltaje de entrada: 110 V CA / 220 V CA;
frecuencia: 40Hz ~ 60Hz
Color del producto	Blanco y gris
Peso neto del producto	4 kg+C543
</t>
    </r>
    <r>
      <rPr>
        <b/>
        <sz val="9"/>
        <color theme="1"/>
        <rFont val="Calibri"/>
        <family val="2"/>
        <scheme val="minor"/>
      </rPr>
      <t>Multimetro</t>
    </r>
    <r>
      <rPr>
        <sz val="9"/>
        <color theme="1"/>
        <rFont val="Calibri"/>
        <family val="2"/>
        <scheme val="minor"/>
      </rPr>
      <t xml:space="preserve">
Alimentación	 9V
Tamaño de LCD	49 mm x 18 mm
Color del producto	Rojo y gris
Peso neto del producto	200g
Tamaño del producto	72 mm × 137 mm × 35 mm
accesorios estandar	Batería, cable de prueba, enchufe multiusos
</t>
    </r>
    <r>
      <rPr>
        <b/>
        <sz val="9"/>
        <color theme="1"/>
        <rFont val="Calibri"/>
        <family val="2"/>
        <scheme val="minor"/>
      </rPr>
      <t>Herramientas de mano</t>
    </r>
    <r>
      <rPr>
        <sz val="9"/>
        <color theme="1"/>
        <rFont val="Calibri"/>
        <family val="2"/>
        <scheme val="minor"/>
      </rPr>
      <t xml:space="preserve">
Pinza de punta, cortafrio, juegop de perilleros.</t>
    </r>
  </si>
  <si>
    <t>Varios</t>
  </si>
  <si>
    <t>Incluye:
600 resistencias de diferentes capacidades
120 inductores de diferentes capacidades
600 transistores de diferentes referencias
20 diodos
100 LEDs
100 pulsadores 
20 integrados de diferentes referencias</t>
  </si>
  <si>
    <t>Genérica</t>
  </si>
  <si>
    <t>CNC3018</t>
  </si>
  <si>
    <t>Modelo: JFT-CNC3018   
Dimensiones de la máquina: 400mm x 330mm x 240mm   
Área de trabajo: 300mm x 180mm x 45mm 
Software: GRBL control system  
Sistemas operativos soportados: Windows XP, Win 7, Win 8, Win 10 y Linux  
Tres motores paso a paso Cada uno de dos fases, 1.3A, 0.25N• m  
Interface: USB  Alimentación: 24V, 5.6A  
Materiales apropiados para trabajar: Madera, plástico, PVC, PCB, acrílico y otros materiales suaves.  
Peso bruto: 9kg</t>
  </si>
  <si>
    <t>IDR</t>
  </si>
  <si>
    <t>NA</t>
  </si>
  <si>
    <t>Corte y grabado laser Co2 60x40 cm, controladora Ruida 6445, tubo laser 80W, sube y baja eléctrico, compresor apaga llama, extractor de humo, mesa tipo panal, puntero laser rojo, chiller CW3000. 
- Área de trabajo 58.5 x 38.5 cm
- Tubo laser 80W Reci
- Mesa Tipo Panal
- Sube y baja eléctrico
- Compresor de Aire
- Extractor de humo
- Chiller</t>
  </si>
  <si>
    <t>Aro de luz Para Fotografia y Video Profesional de 33 cm con tres tipos de luz (Calida-Media y Fria), puedes controlar la intensidad de luz como desees 10 niveles
Conexion usb
Incluye:
- 1 Aro de 33 cm
- 1 Soporte para celular
- 1 trípode 2.20 mt altura ajustable</t>
  </si>
  <si>
    <t>Tecnología de impresión:  Cabezal PrecisionCore® MicroTFP® de 4-canales, impresión por gota bajo demanda
Tipo de tinta:     Botellas de tinta Epson T49H; 4-colores (C, M, Y, K)
Con_x001F_guración de la tinta:  800 boquillas x 4 canales x 1 cabezal; 800 boquillas x 4 canales
Tecnología de gota:  Menor tamaño de gota: 4 picolitros (tecnología de gota de tamaño variable)
Resolución máxima:   2400 ppp x 1200 ppp
Velocidad de impresión1:    Impresión en formato A1/D en 34 segundos
Lenguaje de impresión/controladores: Epson ESC/P® raster HP-GL/2, HP RTL *1 
Incluye toner de repuesto</t>
  </si>
  <si>
    <t>Hotspot</t>
  </si>
  <si>
    <t>Lego® Mindstorms® Robot Inventor</t>
  </si>
  <si>
    <t>H3C</t>
  </si>
  <si>
    <t>WA6120</t>
  </si>
  <si>
    <t>802.11ax Indoor
Dimensions 
(excluding antenna 
connectors and 
mounting 
accessories)
32 × 180 × 180 mm (H x W x D)
Fixed port 1 × 10/100/1000M electrical port
PoE 802.3af
Local power supply 54V DC
Console port 1
Built-in antenna
Internal Omni-directional antenna
3dBi antenna gain @2.4GHz
4dBi antenna gain @5GHz
Working frequencies
802.11ax/ac/n/a: 5.725 GHz - 5.850 GHz; 5.47 GHz - 5.725 GHz; 5.15 GHz -
5.35 GHz
802.11ax/b/g/n: 2.4 GHz - 2.483 GHz
Modulation 
technology
OFDM: BPSK@6/9Mbps, QPSK@12/18Mbps, 16-QAM@24Mbps, 64-
QAM@48/54Mbps
DSSS: DBPSK@1Mbps, DQPSK@2Mbps, CCK@5.5/11Mbps
MIMO-OFDM(11n): MCS 0-15
MIMO-OFDM(11ac): MCS 0-9
MIMO-OFDM(11ax): MCS 0-11</t>
  </si>
  <si>
    <t xml:space="preserve"> ACCESS POINT INDOOR </t>
  </si>
  <si>
    <t xml:space="preserve">NVR </t>
  </si>
  <si>
    <t>SWITCH 24 PUERTOS</t>
  </si>
  <si>
    <t>SISTEMA DE INTRUSIÓN</t>
  </si>
  <si>
    <t>MONITOR 27"</t>
  </si>
  <si>
    <t>COMPUTADOR PORTÁTIL GAMA MEDIA</t>
  </si>
  <si>
    <t>IMPRESORA MULTIFUNCIONAL</t>
  </si>
  <si>
    <t>SISTEMA SONIDO</t>
  </si>
  <si>
    <t>MONITOR INDUSTRIAL INTERACTIVO</t>
  </si>
  <si>
    <t>TELÓN</t>
  </si>
  <si>
    <t>FOTOGRAFÍA - CÁMARA DIGITAL</t>
  </si>
  <si>
    <t xml:space="preserve">LENTE CANON 18-55 mm </t>
  </si>
  <si>
    <t xml:space="preserve">LENTE CANON 50 mm </t>
  </si>
  <si>
    <t>ARO DE LUZ</t>
  </si>
  <si>
    <t>KIT DE MICRÓFONOS PARA GRABACIÓN</t>
  </si>
  <si>
    <t>TRÍPODE</t>
  </si>
  <si>
    <t>FOTOGRAFÍA - KIT DE SOPORTE</t>
  </si>
  <si>
    <t>FOTOGRAFÍA - FLEX REFLECTOR</t>
  </si>
  <si>
    <t>FOTOGRAFÍA - TARJETA DE MEMORIA EXTREME PRO</t>
  </si>
  <si>
    <t>FOTOGRAFÍA - CAJA CUBO DE LUZ</t>
  </si>
  <si>
    <t xml:space="preserve">FOTOGRAFÍA - INTERRUPTOR REMOTO INFRARROJO  </t>
  </si>
  <si>
    <t>FOTOGRAFÍA - KIT DE LIMPIEZA CÁMARA Y LENTES</t>
  </si>
  <si>
    <t>KIT DE APLICACIONES (TECNOLOGÍAS DE INCLUSIÓN)</t>
  </si>
  <si>
    <t>TECLADO BRAILLE</t>
  </si>
  <si>
    <t>HAND TALK -  TRADUCTOR A LENGUAJE DE SEÑAS</t>
  </si>
  <si>
    <t>TECLADO INFORMÁTICO GRANDE CONTRASTE BAJA VISIÓN</t>
  </si>
  <si>
    <t>RATÓN INFORMÁTICO GRANDE BIGTRACK TRACKBALL</t>
  </si>
  <si>
    <t>HOTSPOT</t>
  </si>
  <si>
    <t>KIT DE COMPONENTES ELECTRÓNICOS</t>
  </si>
  <si>
    <t xml:space="preserve"> KITS SENSORES</t>
  </si>
  <si>
    <t>PLOTTER DE IMPRESIÓN DIGITAL</t>
  </si>
  <si>
    <t>DRONE</t>
  </si>
  <si>
    <t>CORTADORA LÁSER</t>
  </si>
  <si>
    <t>Gafas para Realidad Aumentada</t>
  </si>
  <si>
    <t>Kit de Micrófonos para Grabación</t>
  </si>
  <si>
    <t xml:space="preserve">Fotografía - Caja Cubo de Luz para Fotografía de Producto </t>
  </si>
  <si>
    <t xml:space="preserve">Fotografía - Interruptor Remoto Infrarrojo para Cámara Digital </t>
  </si>
  <si>
    <t>Hand Talk, Traductor a Lenguaje de Señas</t>
  </si>
  <si>
    <t>Teclado Informático Grande con Contraste Baja Visión</t>
  </si>
  <si>
    <t>Ratón Informático Grande Bigtrack Trackball</t>
  </si>
  <si>
    <t>Kit de Componentes Electrónicos (Resistencias, Capacitores, Inductores, Transistores, Protoboard, Diodos, Leds, Pulsadores e Integrados)</t>
  </si>
  <si>
    <t>Kit de Sensores (Juego de 37 Sensores)</t>
  </si>
  <si>
    <r>
      <t xml:space="preserve">Instalación </t>
    </r>
    <r>
      <rPr>
        <i/>
        <sz val="10"/>
        <color rgb="FF000000"/>
        <rFont val="Calibri"/>
        <family val="2"/>
        <scheme val="minor"/>
      </rPr>
      <t>Access Point</t>
    </r>
  </si>
  <si>
    <r>
      <rPr>
        <i/>
        <sz val="10"/>
        <color theme="1"/>
        <rFont val="Calibri"/>
        <family val="2"/>
        <scheme val="minor"/>
      </rPr>
      <t xml:space="preserve">Plotter </t>
    </r>
    <r>
      <rPr>
        <sz val="10"/>
        <color theme="1"/>
        <rFont val="Calibri"/>
        <family val="2"/>
        <scheme val="minor"/>
      </rPr>
      <t>de Impresión Digital con Tóner de Repuesto</t>
    </r>
  </si>
  <si>
    <r>
      <t xml:space="preserve">Access </t>
    </r>
    <r>
      <rPr>
        <i/>
        <sz val="10"/>
        <color theme="1"/>
        <rFont val="Calibri"/>
        <family val="2"/>
        <scheme val="minor"/>
      </rPr>
      <t>Point InDoor</t>
    </r>
  </si>
  <si>
    <t>CANTIDAD PROPUESTA</t>
  </si>
  <si>
    <t>PRECIOS DOTACIÓN</t>
  </si>
  <si>
    <t>PRECIOS INSTALACIÓN</t>
  </si>
  <si>
    <t>TOTAL DOTACIÓN</t>
  </si>
  <si>
    <t>Kit Aplicaciones (Tecnologías de Inclusión)</t>
  </si>
  <si>
    <t>No tiene costo este equipo</t>
  </si>
  <si>
    <t>Fotografía - Kit de Soporte infinito para Estudio</t>
  </si>
  <si>
    <t xml:space="preserve">Fotografía - Flex Reflector </t>
  </si>
  <si>
    <r>
      <rPr>
        <i/>
        <sz val="10"/>
        <color theme="1"/>
        <rFont val="Calibri"/>
        <family val="2"/>
        <scheme val="minor"/>
      </rPr>
      <t>Switch</t>
    </r>
    <r>
      <rPr>
        <sz val="10"/>
        <color theme="1"/>
        <rFont val="Calibri"/>
        <family val="2"/>
        <scheme val="minor"/>
      </rPr>
      <t xml:space="preserve"> 24 puertos 10/100/1000</t>
    </r>
  </si>
  <si>
    <t>Cámara CCTV - Tipo BALA (Exteriores)</t>
  </si>
  <si>
    <t>Cámara CCTV - Tipo DOMO</t>
  </si>
  <si>
    <t>VALOR UNITARIO</t>
  </si>
  <si>
    <t>VALOR PARCIAL</t>
  </si>
  <si>
    <t>Computador Portátil Gama Media Recepción (Incluye Mouse, Base, Guaya y Teclado)</t>
  </si>
  <si>
    <t>Instalación Cámara CCTV tipo DOMO</t>
  </si>
  <si>
    <t>Instalación Cámara CCTV tipo BALA</t>
  </si>
  <si>
    <t>Esto es para MARKETING. No toca comprar ningún software.</t>
  </si>
  <si>
    <t>Start Kit Arduino</t>
  </si>
  <si>
    <t>Mirar que sean luces y no flash</t>
  </si>
  <si>
    <t>Fotografía - Aro de Luz</t>
  </si>
  <si>
    <t>Se había pensado uno por puesto de trabajo y se ajustó al presupuesto.</t>
  </si>
  <si>
    <t>4000 D</t>
  </si>
  <si>
    <t>Dimensiones 129,0 x 101,6 x 77,1 mm 
Batería: 1 batería de ion-litio recargable LP-E10
Sensor APS-C de 18 megapíxeles
Grabación de películas Full HD
Wi-fi incorporado
Aplicación Canon Connect
3fps ráfaga de tiro
Guía de funciones incorporada
Modo automático creativo y filtros creativos
Pantalla LCD de 2.7 “
Lente EF-S 18-55mm f / 3.5-5.6 IS II
Incluye: Maletin, Memoria 32 Gbit, Cargador, Batería LP-E10y Lente 18-55 mm</t>
  </si>
  <si>
    <t>Fotografía - Cámara Digital para Fotografía y Video Profesional con Accesorios (Maletin, Cargador, Batería, Memoria 32 Ghz y Lente 18-55 mm)</t>
  </si>
  <si>
    <t>Se pensó en 3 cámaras para usar en CREATIVIDAD (son 6 puestos de trabajo y una cámara por cada pareja de personas).</t>
  </si>
  <si>
    <t>Fotografía - Batería de Repuesto para Cámara Digital</t>
  </si>
  <si>
    <t>LU-TR2.6</t>
  </si>
  <si>
    <t>Altura ajustable: 96,92 cm – 2.4 mts
Diseñado para trabajo pesado. Trípode hecho de aleación de aluminio, para todo equipo de fotografía.</t>
  </si>
  <si>
    <t>FOTOGRAFÍA - BATERÍA REPUESTO</t>
  </si>
  <si>
    <t>Vivitar</t>
  </si>
  <si>
    <t>LP-E10</t>
  </si>
  <si>
    <t>Potencia de 1.100 mAh.
Extiende el número de tomas hasta un 35%.
Memoria libre para un máximo rendimiento.
Tecnología de avanzada Iones de litio 7.2v.
Incluye Cargador A/C.</t>
  </si>
  <si>
    <r>
      <t xml:space="preserve">Portatil Corporativo
Pantalla: 14.0 Pulgadas
Procesador: Intel Core i7 1165G7
Almacenamiento: SSD 512GB
Memoria RAM: DDR4 8GB
Sistema Operativo: Windows 11 PRO
Color: Negro
Office 2019
Modelo: L342I7TGS8512W11P3WR
Garantía 3 años
Incluye </t>
    </r>
    <r>
      <rPr>
        <i/>
        <sz val="9"/>
        <color theme="1"/>
        <rFont val="Calibri"/>
        <family val="2"/>
        <scheme val="minor"/>
      </rPr>
      <t>Mouse</t>
    </r>
  </si>
  <si>
    <t>Este kit de sensores viene con 37 sensores y módulos básicos, lo que es bueno para aprender conocimientos básicos sobre sensores. El controlador principal no está incluido.
Viene con tutoriales detallados que incluyen imágenes y código y 37 proyectos, explicados paso a paso. Tenga en cuenta que proporcionamos tutoriales de arduino, sin tutoriales de Raspberry Pi.
Cada módulo tiene 3-4 pines rotos que hacen que sea fácil de conectar a una placa de prueba sin soldadura o conectar con cables DuPont. Están diseñados para ser utilizados con la plataforma Arduino, pero también se pueden usar con la plataforma Raspberry Pi.
Embalado bien en una bonita caja, también cada artículo se embala bien por separado.
Kit de alta calidad para aquellos principiantes que estén interesados en la programación. 100% compatible con Arduino R3, MEGA 2560, NANO, Raspberry Pi y más.</t>
  </si>
  <si>
    <t>Kit Laboratorio Electrónica (Fuente Digital - Multímetro Digital - Cautín - Herramientas Básicas)</t>
  </si>
  <si>
    <t>Computador Portátil Gama Media (Incluye Mouse)</t>
  </si>
  <si>
    <t>Fotografía - Telón Verde o Azul</t>
  </si>
  <si>
    <t>Fotografía - Trípode</t>
  </si>
  <si>
    <t>Fotografía - Luz de Estudio SK300</t>
  </si>
  <si>
    <t xml:space="preserve">Fotografía - kit de Limpieza para Cámara y Lentes </t>
  </si>
  <si>
    <t>Pantalla LCD
Admite armado con un solo toque (armado sin contraseña)
Admite tecla de alarma de incendio/pánico/médica
Admite nombre de la empresa, número de teléfono y visualización de la hora
Admite 2 entradas de alarma integradas y 1 alarma integrada
producción
Admite un máximo de 64 mandos    Sistema híbrido: 8 zonas integradas y 56 zonas cableadas/inalámbricas
zonas ampliables: 2 salidas integradas y 62
salidas cableadas/inalámbricas ampliables
Comunicación de doble ruta de eventos de alarma y otros
señales a través de LAN, PSTN, Wi-Fi, GPRS o 3G/4G utilizando un
canal principal y de respaldo con prioridad configurable
Verificación de video de cámara IP integrada de 4 canales, admite video
grabación (5s prealarma + 2s postalarma, o 2s prealarma +
5s post-alarma) para verificación al correo electrónico de recepción de alarma
o cliente móvil
Admite armado/desarmado mediante teclado, llavero, teléfono móvil
cliente, iVMS-4200, SMS y etiqueta
Envía notificaciones de alarma a través de mensajes y Hik-Connect
Admite los protocolos ISAPI, Cloud P2P, ISUP, CSV-IP y DC-09
Admite 1 bus RS-485 de alta velocidad
Incluye: 4 sensores de movimiento y 1 un sensor para apertura de puerta.</t>
  </si>
  <si>
    <t>3 años</t>
  </si>
  <si>
    <t>GAFAS REALIDAD VIRTUAL</t>
  </si>
  <si>
    <t>SK300ll</t>
  </si>
  <si>
    <t>Tienen un número guia de 65 a ISO 100
Potencia: 300 ws
Bombilla con casquillo e27 que ilumina a 180º
Estabilidad de color de +/- 200ºK a 5600ºK
Duración del destello: 1/2000 a 1/800 segundo
Control de la potencia de 1/1 a 1/16.
Tiempo de reciclaje de 0.4 a 1.0 segundos</t>
  </si>
  <si>
    <t>FOTOGRAFÍA - LUZ DE ESTUDIO SK300</t>
  </si>
  <si>
    <t>Genérico</t>
  </si>
  <si>
    <t>KIT LABORATORIO ELECTRÓNICA (FUENTE - MULTIMETRO - CAUTÍN - HERRAMIENTAS BÁSICAS)</t>
  </si>
  <si>
    <t>SPIKE PRIME</t>
  </si>
  <si>
    <t>MINDSTORMS ROBOT INVENTOR</t>
  </si>
  <si>
    <t>Impresora 3D Ender (Filamento)</t>
  </si>
  <si>
    <t>Impresora 3D Ender (Resina)</t>
  </si>
  <si>
    <t>Kit Brazo Robótico</t>
  </si>
  <si>
    <t>Kit Auto Robótico</t>
  </si>
  <si>
    <t>Impresora Sublimación</t>
  </si>
  <si>
    <t>Anycubic Photon Mono 2 Impresora 3d 4k</t>
  </si>
  <si>
    <t>Anycubic</t>
  </si>
  <si>
    <t>KIT BRAZO ROBÓTICA</t>
  </si>
  <si>
    <t>KIT AUTO ROBÓTICA</t>
  </si>
  <si>
    <t>IMPRESORA SUBLIMACIÓN</t>
  </si>
  <si>
    <t>Sublimadora 11 En 1 Con Plancha De 38x38</t>
  </si>
  <si>
    <t>Ancho del área de impresión: 38 cm.
Largo del área de impresión: 38 cm.
Peso: 23 Kg.
Voltaje: 110V - 1000 W
Temperatura máxima: 250 °C.
Materiales: Base metálica, Tapetes en goma, Teflón.
Resistencia plana 38 cm x 38 cm
Resistencia curva de 13 cm x 8 cm para gorras.
Resistencia circular plana de 11 cm para plato pequeño.
Resistencia circular plana de 15 cm para plato grande.
Resistencia Vaso V Cónica para 12 oz
Resistencia Vaso Cónico 17 oz
Resistencia Mug cilíndrica 11 oz.
Resistencia Mug cilíndrica 9 oz.
Resistencia para termosee
Resistencia para esferos
resistencia para Mug de 6 onzas.
Incluye impresora L3110.</t>
  </si>
  <si>
    <t>Brazo robótico de metal con retroalimentación de parámetros de control Servo, inalámbrico/alámbrico Control del mouse, teléfono celular programación para Arduino Scratch.
- Utiliza un servomotor de bus serie con retroalimentación de ángulo, temperatura y voltaje, protección de bloqueo del eje del motor, el servomotor serie LX-15D tiene una vida útil extra larga y puede funcionar continuamente durante al menos un mes.
- Componentes de alta calidad en todas partes, construcción totalmente metálica, estructura única de la biela y superficie tratada con oxidación por chorro de arena, hacen que su cuerpo sea más bello y delicado.
- Varios estilos de programación, soportan la programación de computadoras, la programación de teléfonos móviles y la programación posicionada manualmente (posiciona el brazo manualmente y memoriza esas posiciones para recuperarlas), la mayoría de los otros brazos robóticos sólo soportan la programación de computadoras.
- Apoya el desarrollo secundario y la expansión de Scratch/Arduino, proporciona tutoriales de aprendizaje enriquecidos.</t>
  </si>
  <si>
    <t xml:space="preserve">Tecnología                       LCD basado en SLA
País de Origen                 China
Altura                               390 mm
Anchura                           229 mm
Profundidad                    235 mm
Peso                                  4 kg
Volumen de Trabajo      165 x 89 x 143 mm
Garantía             1 Año por defectos de fabricación
● Cubierta extraíble: Bloquea eficazmente la radiación UV.
● Eje Z: Revestimientos dobles con una precisión de 10 μm.
● Plataforma de construcción: Aleación de aluminio grabada por láser
● Pantalla de exposición: Monocromo de 6,6" (4.096 x 2.560 px)
● Película de protección sobredimensionada: Película anti-arañazos reemplazable
● Fuente de luz: Fuente de luz de actualización de matriz paralela
● Fuente de alimentación: 48W de potencia nominal
● Panel de control: 2.8''TFT de control táctil
● Entrada de datos: USB Tipo-A 2.0
● Nivelación de la máquina: Nivelación manual de 4 puntos.
● Velocidad de impresión: ≤ 50mm/hr. 1.97in/hr
● Dimensiones de impresión: 165 x 89 x 143 mm / 6,5 x 3,5 x 5,6 pulgadas (HWD)
● Tamaño de la máquina: 390 x 229 x 235 mm / 15,4 x 9,01 x 9,5 pulgadas (HWD)
● Peso de la máquina: 4kg / 8.8lb
Incluye ANYCUBIC  ANCWXC2+WASH AND CURE PLUS y Resina Marca Anycubic 1 Kg Para Impresora 3d Resina Curado Uv Lcd.
</t>
  </si>
  <si>
    <t>LewanSoul</t>
  </si>
  <si>
    <t>xArm</t>
  </si>
  <si>
    <r>
      <t>ROBOT OMNI WHEELS</t>
    </r>
    <r>
      <rPr>
        <sz val="11"/>
        <color rgb="FF242424"/>
        <rFont val="Calibri"/>
        <family val="2"/>
        <scheme val="minor"/>
      </rPr>
      <t>.</t>
    </r>
  </si>
  <si>
    <t>Ruedas omnidireccionales 4WD y codificador de velocidad CC El coche robótico utiliza las últimas ruedas Mecanum para movimiento omnidireccional y permite que su robótica no solo viaje hacia adelante y hacia atrás, sino también hacia los lados y en diagonal ((cambio paralelo izquierdo/derecho, Adelante/atrás, cambio diagonal superior izquierdo/derecho, cambio diagonal inferior derecho/izquierdo).Perfecto para espacios reducidos.
El kit de coche robot con ruedas Mecanum viene con todo, incluida la placa OSOYOO MEGA2560 (totalmente compatible con Arduino MEGA2560), un par de baterías 18650 y un cargador. Necesita comprar accesorios o piezas adicionales para hacer funcionar este automóvil.</t>
  </si>
  <si>
    <t>OSOYOO</t>
  </si>
  <si>
    <t>Impresora 3D Ender (Resina) + Anycubic Wash&amp;Cure 3 + Resina 1Kg</t>
  </si>
  <si>
    <t>Al tener tres cámaras se propone 3 unidades de esto</t>
  </si>
  <si>
    <t>Por costos se ajustó a solo dos equipos para trabajar la oferta programática</t>
  </si>
  <si>
    <t>Se adiciona pensando en complementar la oferta programática.</t>
  </si>
  <si>
    <t>Se adiciona pensando en complementar la oferta programática y que complemente el MARKETING</t>
  </si>
  <si>
    <t>ESCÁNER 1D/2D</t>
  </si>
  <si>
    <t>Zebra</t>
  </si>
  <si>
    <t>DS2278</t>
  </si>
  <si>
    <t>Dimensiones DS2208 con cable: 6,5 in Al x 2,6 in A x 3,9 in P 16,5 cm Al x 6,6 cm A x 9,9 cm P DS2278 inalámbrico: 6,9 in Al x 2,6 in A x 3,5 in P 17,5 cm Al x 6,6 cm A x 9,0 cm P Base de presentación: 2,8 in Al x 3,7 in An x 4,8 in P 7,2 cm Al x 9,4 cm A x 12,2 cm P Peso DS2208 cableado: 5,7 oz / 161,6 g DS2278 inalámbrico: 7,5 oz / 214 g Base de presentación: 5,2 oz/151 g Rango de voltaje de entrada DS2208/DS2278 y base: alimentación del host de 4,5 a 5,5 V CC; suministro de energía externa de 4,5 a 5,5 VCC Corriente de funcionamiento del DS2208 con cable Tensión nominal (5,0 V): 250 mA (típico). (Nota: Enfoque automático e iluminación cuando se adquiere la imagen) Corriente en espera (inactivo) del DS2208 con cable a Tensión nominal (5,0 V): 150 mA (típico).</t>
  </si>
  <si>
    <t xml:space="preserve">Se tenía 4 PC para PROTOTIPADO y 4 para CREATIVIDAD y 2 para rotar por el CVS (incluido PC del expositor o instructor). </t>
  </si>
  <si>
    <t>FORMATO DE PRECIOS - DOTACIÓN CVS SANTA CRUZ</t>
  </si>
  <si>
    <t>Maquina Bordadora</t>
  </si>
  <si>
    <t>MAQUINA BORDADORA</t>
  </si>
  <si>
    <t>BROTHER</t>
  </si>
  <si>
    <t>SE1900</t>
  </si>
  <si>
    <t>BROTHER SE800 de 1 aguja es ideal para agregar detalles a todos sus proyectos.
Cuenta con edición en pantalla donde podrá darle dimensiones al bordado, ajustar y girar para hacer sus diseños perfectos, en pantalla visualice el color de hilo que solicita la máquina para continuar con el bordado y trabaje de una forma sencilla y rápida.
La SE1900 es una máquina que puede trabajar a una velocidad de 650 ppm, cuenta con un sistema de enhebrador automático, pantalla táctil de 4 pulgadas y alta compatibilidad de repuestos con la serie de bordadoras PE700, PE800 y PE900 de BROTHER.
Fácilmente importe diseños a través del puerto USB incorporado.
Cuenta con un área de bordado de 13 x 18 cm modificables con los bastidores de áreas de 2.5 x 6 cm, 10 x 10 cm y 30 x 13 cm en dos pasos.
Sin mayor esfuerzo es capaz de bordar en todos sus proyectos con esta máquina profesional para los entusiastas del bordado.</t>
  </si>
  <si>
    <t>SOLUCIÓN CONTRO IoT</t>
  </si>
  <si>
    <t>Helo</t>
  </si>
  <si>
    <r>
      <rPr>
        <b/>
        <sz val="9"/>
        <color theme="1"/>
        <rFont val="Calibri"/>
        <family val="2"/>
        <scheme val="minor"/>
      </rPr>
      <t>Medidor Consumo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medición: 600mA a 30A o 800mA a 100A
Diámetro de sensor de corriente: 13mm
Medición de consumo con 1 fase o 3 fases.
Memoria interna de 1Gb
</t>
    </r>
    <r>
      <rPr>
        <b/>
        <sz val="9"/>
        <color theme="1"/>
        <rFont val="Calibri"/>
        <family val="2"/>
        <scheme val="minor"/>
      </rPr>
      <t>Automatización y Monitoreo Aires Acondicionado</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Rango de cobertura sensor de presencia: Hasta 7m. 
Límite de programaciones: 15 programaciones activas
Distancia máxima de ubicación del equipo al aire: 4m
</t>
    </r>
    <r>
      <rPr>
        <b/>
        <sz val="9"/>
        <color theme="1"/>
        <rFont val="Calibri"/>
        <family val="2"/>
        <scheme val="minor"/>
      </rPr>
      <t>Control on/off para Iluminación</t>
    </r>
    <r>
      <rPr>
        <sz val="9"/>
        <color theme="1"/>
        <rFont val="Calibri"/>
        <family val="2"/>
        <scheme val="minor"/>
      </rPr>
      <t xml:space="preserve">
Rango de Voltaje: 90-250V AC (50/60Hz)
WIFI: 802.11 b/g/n Frecuencia: 2.4GHz
Protección de la fuente respecto a: Temperatura, Sobrecorriente, Cortocircuito, Aislamiento frente a bajos o altos voltajes.
Dimensiones: 10x81x4mm
Temperatura de operación: 0 a 50 °C (32 a 122 °F)
Color: blanco
Corriente máxima: 6A
Límite de programaciones: 15 programaciones activas</t>
    </r>
  </si>
  <si>
    <t>Servicio de instalacion de Enrutador Gigabit Ethernet</t>
  </si>
  <si>
    <t>Servicio de instalaicon de NVR 16 Canales</t>
  </si>
  <si>
    <t>Servicio de instalacion de Switch 24 ptos 10/100/1000</t>
  </si>
  <si>
    <t>Servicio de instalacion  de UPS Rackeable</t>
  </si>
  <si>
    <t>Servicio de instalacion de Monitor 27"</t>
  </si>
  <si>
    <r>
      <rPr>
        <sz val="20"/>
        <color theme="1"/>
        <rFont val="Calibri"/>
        <family val="2"/>
        <scheme val="minor"/>
      </rPr>
      <t>Anexo No. 2 - Formulario de precios y cantidades.</t>
    </r>
    <r>
      <rPr>
        <sz val="10"/>
        <color theme="1"/>
        <rFont val="Calibri"/>
        <family val="2"/>
        <scheme val="minor"/>
      </rPr>
      <t xml:space="preserve">
(Utilizar papel membrete)</t>
    </r>
  </si>
  <si>
    <t>(Utilizar papel membrete)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</si>
</sst>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quot;$&quot;\ * #,##0.00_-;_-&quot;$&quot;\ * &quot;-&quot;??_-;_-@_-"/>
    <numFmt numFmtId="164" formatCode="_-[$$-240A]\ * #,##0_-;\-[$$-240A]\ * #,##0_-;_-[$$-240A]\ * &quot;-&quot;??_-;_-@_-"/>
    <numFmt numFmtId="165" formatCode="_-&quot;$&quot;\ * #,##0_-;\-&quot;$&quot;\ * #,##0_-;_-&quot;$&quot;\ * &quot;-&quot;??_-;_-@_-"/>
  </numFmts>
  <fonts count="26" x14ac:knownFonts="1">
    <font>
      <sz val="11"/>
      <color theme="1"/>
      <name val="Calibri"/>
      <family val="2"/>
      <scheme val="minor"/>
    </font>
    <font>
      <sz val="11"/>
      <color theme="1"/>
      <name val="Arial"/>
      <family val="2"/>
    </font>
    <font>
      <u/>
      <sz val="11"/>
      <color theme="10"/>
      <name val="Calibri"/>
      <family val="2"/>
      <scheme val="minor"/>
    </font>
    <font>
      <sz val="11"/>
      <color theme="1"/>
      <name val="Calibri"/>
      <family val="2"/>
      <scheme val="minor"/>
    </font>
    <font>
      <sz val="10"/>
      <color theme="1"/>
      <name val="Calibri"/>
      <family val="2"/>
      <scheme val="minor"/>
    </font>
    <font>
      <sz val="10"/>
      <color rgb="FF000000"/>
      <name val="Calibri"/>
      <family val="2"/>
      <scheme val="minor"/>
    </font>
    <font>
      <b/>
      <sz val="10"/>
      <color theme="1"/>
      <name val="Calibri"/>
      <family val="2"/>
      <scheme val="minor"/>
    </font>
    <font>
      <sz val="9"/>
      <color theme="1"/>
      <name val="Calibri"/>
      <family val="2"/>
      <scheme val="minor"/>
    </font>
    <font>
      <b/>
      <sz val="10"/>
      <name val="Calibri"/>
      <family val="2"/>
      <scheme val="minor"/>
    </font>
    <font>
      <b/>
      <sz val="9"/>
      <color theme="1"/>
      <name val="Calibri"/>
      <family val="2"/>
      <scheme val="minor"/>
    </font>
    <font>
      <b/>
      <sz val="9"/>
      <color rgb="FF000000"/>
      <name val="Calibri"/>
      <family val="2"/>
      <scheme val="minor"/>
    </font>
    <font>
      <sz val="9"/>
      <color rgb="FF000000"/>
      <name val="Calibri"/>
      <family val="2"/>
      <scheme val="minor"/>
    </font>
    <font>
      <sz val="9"/>
      <color rgb="FFFF0000"/>
      <name val="Calibri"/>
      <family val="2"/>
      <scheme val="minor"/>
    </font>
    <font>
      <u/>
      <sz val="9"/>
      <color theme="1"/>
      <name val="Calibri"/>
      <family val="2"/>
      <scheme val="minor"/>
    </font>
    <font>
      <sz val="9"/>
      <name val="Calibri"/>
      <family val="2"/>
      <scheme val="minor"/>
    </font>
    <font>
      <b/>
      <sz val="11"/>
      <color theme="1"/>
      <name val="Calibri"/>
      <family val="2"/>
    </font>
    <font>
      <b/>
      <sz val="9"/>
      <color theme="1"/>
      <name val="Calibri"/>
      <family val="2"/>
    </font>
    <font>
      <sz val="9"/>
      <color theme="1"/>
      <name val="Calibri"/>
      <family val="2"/>
    </font>
    <font>
      <i/>
      <sz val="10"/>
      <color rgb="FF000000"/>
      <name val="Calibri"/>
      <family val="2"/>
      <scheme val="minor"/>
    </font>
    <font>
      <i/>
      <sz val="10"/>
      <color theme="1"/>
      <name val="Calibri"/>
      <family val="2"/>
      <scheme val="minor"/>
    </font>
    <font>
      <sz val="10"/>
      <color rgb="FFFF0000"/>
      <name val="Calibri"/>
      <family val="2"/>
      <scheme val="minor"/>
    </font>
    <font>
      <sz val="10"/>
      <color rgb="FF323232"/>
      <name val="Calibri"/>
      <family val="2"/>
      <scheme val="minor"/>
    </font>
    <font>
      <i/>
      <sz val="9"/>
      <color theme="1"/>
      <name val="Calibri"/>
      <family val="2"/>
      <scheme val="minor"/>
    </font>
    <font>
      <sz val="10"/>
      <name val="Calibri"/>
      <family val="2"/>
      <scheme val="minor"/>
    </font>
    <font>
      <sz val="11"/>
      <color rgb="FF242424"/>
      <name val="Calibri"/>
      <family val="2"/>
      <scheme val="minor"/>
    </font>
    <font>
      <sz val="20"/>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rgb="FFD9D9D9"/>
        <bgColor rgb="FFD9D9D9"/>
      </patternFill>
    </fill>
    <fill>
      <patternFill patternType="solid">
        <fgColor rgb="FFBFBFBF"/>
        <bgColor rgb="FFBFBFBF"/>
      </patternFill>
    </fill>
    <fill>
      <patternFill patternType="solid">
        <fgColor rgb="FFD8D8D8"/>
        <bgColor rgb="FFD8D8D8"/>
      </patternFill>
    </fill>
    <fill>
      <patternFill patternType="solid">
        <fgColor theme="0" tint="-0.14999847407452621"/>
        <bgColor rgb="FFD9D9D9"/>
      </patternFill>
    </fill>
    <fill>
      <patternFill patternType="solid">
        <fgColor theme="0" tint="-0.14999847407452621"/>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s>
  <cellStyleXfs count="8">
    <xf numFmtId="0" fontId="0" fillId="0" borderId="0"/>
    <xf numFmtId="0" fontId="1" fillId="0" borderId="0"/>
    <xf numFmtId="0" fontId="2" fillId="0" borderId="0" applyNumberFormat="0" applyFill="0" applyBorder="0" applyAlignment="0" applyProtection="0"/>
    <xf numFmtId="0" fontId="1" fillId="0" borderId="0"/>
    <xf numFmtId="0" fontId="3" fillId="0" borderId="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cellStyleXfs>
  <cellXfs count="114">
    <xf numFmtId="0" fontId="0" fillId="0" borderId="0" xfId="0"/>
    <xf numFmtId="0" fontId="7" fillId="0" borderId="1" xfId="1" applyFont="1" applyBorder="1"/>
    <xf numFmtId="0" fontId="5" fillId="2" borderId="1" xfId="0" applyFont="1" applyFill="1" applyBorder="1" applyAlignment="1">
      <alignment horizontal="center" vertical="center" wrapText="1"/>
    </xf>
    <xf numFmtId="0" fontId="5" fillId="2" borderId="11" xfId="0" applyFont="1" applyFill="1" applyBorder="1" applyAlignment="1">
      <alignment horizontal="center" vertical="center" wrapText="1"/>
    </xf>
    <xf numFmtId="165" fontId="4" fillId="2" borderId="9" xfId="5" applyNumberFormat="1" applyFont="1" applyFill="1" applyBorder="1" applyAlignment="1">
      <alignment horizontal="center" vertical="center" wrapText="1"/>
    </xf>
    <xf numFmtId="0" fontId="5" fillId="2" borderId="9" xfId="0" applyFont="1" applyFill="1" applyBorder="1" applyAlignment="1">
      <alignment horizontal="center" vertical="center" wrapText="1"/>
    </xf>
    <xf numFmtId="0" fontId="7" fillId="0" borderId="0" xfId="1" applyFont="1" applyAlignment="1">
      <alignment wrapText="1"/>
    </xf>
    <xf numFmtId="0" fontId="7" fillId="0" borderId="0" xfId="1" applyFont="1" applyAlignment="1">
      <alignment horizontal="center" wrapText="1"/>
    </xf>
    <xf numFmtId="0" fontId="7" fillId="0" borderId="0" xfId="1" applyFont="1"/>
    <xf numFmtId="0" fontId="9" fillId="4" borderId="1" xfId="1" applyFont="1" applyFill="1" applyBorder="1" applyAlignment="1">
      <alignment horizontal="center" vertical="center" wrapText="1"/>
    </xf>
    <xf numFmtId="0" fontId="7" fillId="0" borderId="1" xfId="1" applyFont="1" applyBorder="1" applyAlignment="1">
      <alignment horizontal="left" vertical="center" wrapText="1"/>
    </xf>
    <xf numFmtId="0" fontId="10" fillId="5" borderId="1" xfId="1" applyFont="1" applyFill="1" applyBorder="1" applyAlignment="1">
      <alignment horizontal="center" vertical="center" wrapText="1"/>
    </xf>
    <xf numFmtId="0" fontId="7" fillId="3" borderId="1" xfId="1" applyFont="1" applyFill="1" applyBorder="1" applyAlignment="1">
      <alignment horizontal="left" vertical="center" wrapText="1"/>
    </xf>
    <xf numFmtId="0" fontId="7" fillId="3" borderId="1" xfId="1" applyFont="1" applyFill="1" applyBorder="1" applyAlignment="1">
      <alignment vertical="center" wrapText="1"/>
    </xf>
    <xf numFmtId="0" fontId="7" fillId="0" borderId="1" xfId="1" applyFont="1" applyBorder="1" applyAlignment="1">
      <alignment wrapText="1"/>
    </xf>
    <xf numFmtId="0" fontId="7" fillId="0" borderId="1" xfId="1" applyFont="1" applyBorder="1" applyAlignment="1">
      <alignment horizontal="center" wrapText="1"/>
    </xf>
    <xf numFmtId="0" fontId="7" fillId="0" borderId="1" xfId="1" applyFont="1" applyBorder="1" applyAlignment="1">
      <alignment horizontal="left" vertical="top" wrapText="1"/>
    </xf>
    <xf numFmtId="0" fontId="11" fillId="0" borderId="1" xfId="1" applyFont="1" applyBorder="1" applyAlignment="1">
      <alignment horizontal="left"/>
    </xf>
    <xf numFmtId="0" fontId="11" fillId="0" borderId="1" xfId="1" applyFont="1" applyBorder="1" applyAlignment="1">
      <alignment horizontal="left" wrapText="1"/>
    </xf>
    <xf numFmtId="0" fontId="9" fillId="4" borderId="1" xfId="0" applyFont="1" applyFill="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left" vertical="top" wrapText="1"/>
    </xf>
    <xf numFmtId="0" fontId="7" fillId="2" borderId="1" xfId="3" applyFont="1" applyFill="1" applyBorder="1" applyAlignment="1">
      <alignment horizontal="left" vertical="center" wrapText="1"/>
    </xf>
    <xf numFmtId="0" fontId="7" fillId="2" borderId="1" xfId="3" applyFont="1" applyFill="1" applyBorder="1" applyAlignment="1">
      <alignment vertical="center" wrapText="1"/>
    </xf>
    <xf numFmtId="0" fontId="7" fillId="3" borderId="1" xfId="3" applyFont="1" applyFill="1" applyBorder="1" applyAlignment="1">
      <alignment horizontal="left" vertical="center"/>
    </xf>
    <xf numFmtId="0" fontId="7" fillId="3" borderId="1" xfId="3" applyFont="1" applyFill="1" applyBorder="1" applyAlignment="1">
      <alignment horizontal="left" vertical="center" wrapText="1"/>
    </xf>
    <xf numFmtId="0" fontId="12" fillId="0" borderId="1" xfId="1" applyFont="1" applyBorder="1" applyAlignment="1">
      <alignment wrapText="1"/>
    </xf>
    <xf numFmtId="0" fontId="12" fillId="0" borderId="1" xfId="1" applyFont="1" applyBorder="1" applyAlignment="1">
      <alignment horizontal="center" wrapText="1"/>
    </xf>
    <xf numFmtId="0" fontId="13" fillId="0" borderId="1" xfId="1" applyFont="1" applyBorder="1" applyAlignment="1">
      <alignment horizontal="left" vertical="center" wrapText="1"/>
    </xf>
    <xf numFmtId="0" fontId="9" fillId="4" borderId="5" xfId="0" applyFont="1" applyFill="1" applyBorder="1" applyAlignment="1">
      <alignment horizontal="center" vertical="center" wrapText="1"/>
    </xf>
    <xf numFmtId="0" fontId="7" fillId="0" borderId="4" xfId="0" applyFont="1" applyBorder="1" applyAlignment="1">
      <alignment horizontal="left" vertical="center" wrapText="1"/>
    </xf>
    <xf numFmtId="0" fontId="7" fillId="0" borderId="3" xfId="0" applyFont="1" applyBorder="1" applyAlignment="1">
      <alignment horizontal="left" vertical="center" wrapText="1"/>
    </xf>
    <xf numFmtId="0" fontId="7" fillId="0" borderId="0" xfId="1" applyFont="1" applyAlignment="1">
      <alignment horizontal="left" vertical="center" wrapText="1"/>
    </xf>
    <xf numFmtId="0" fontId="7" fillId="0" borderId="4" xfId="0" applyFont="1" applyBorder="1" applyAlignment="1">
      <alignment horizontal="left" vertical="top" wrapText="1"/>
    </xf>
    <xf numFmtId="0" fontId="7" fillId="0" borderId="0" xfId="0" applyFont="1" applyAlignment="1">
      <alignment horizontal="left" vertical="center" wrapText="1"/>
    </xf>
    <xf numFmtId="0" fontId="7" fillId="0" borderId="4" xfId="0" applyFont="1" applyBorder="1" applyAlignment="1">
      <alignment vertical="top" wrapText="1"/>
    </xf>
    <xf numFmtId="0" fontId="7" fillId="0" borderId="0" xfId="0" applyFont="1" applyAlignment="1">
      <alignment horizontal="left" vertical="top" wrapText="1"/>
    </xf>
    <xf numFmtId="0" fontId="7" fillId="2" borderId="0" xfId="1" applyFont="1" applyFill="1"/>
    <xf numFmtId="0" fontId="7" fillId="2" borderId="1" xfId="3" applyFont="1" applyFill="1" applyBorder="1"/>
    <xf numFmtId="0" fontId="7" fillId="2" borderId="1" xfId="3" applyFont="1" applyFill="1" applyBorder="1" applyAlignment="1">
      <alignment wrapText="1"/>
    </xf>
    <xf numFmtId="0" fontId="7" fillId="0" borderId="7" xfId="0" applyFont="1" applyBorder="1" applyAlignment="1">
      <alignment horizontal="left" vertical="center" wrapText="1"/>
    </xf>
    <xf numFmtId="0" fontId="7" fillId="2" borderId="1" xfId="1" applyFont="1" applyFill="1" applyBorder="1" applyAlignment="1">
      <alignment wrapText="1"/>
    </xf>
    <xf numFmtId="164" fontId="4" fillId="2" borderId="9" xfId="5" applyNumberFormat="1" applyFont="1" applyFill="1" applyBorder="1" applyAlignment="1">
      <alignment horizontal="center" vertical="center" wrapText="1"/>
    </xf>
    <xf numFmtId="0" fontId="9" fillId="7" borderId="1" xfId="3" applyFont="1" applyFill="1" applyBorder="1" applyAlignment="1">
      <alignment horizontal="center" vertical="center" wrapText="1"/>
    </xf>
    <xf numFmtId="0" fontId="7" fillId="0" borderId="1" xfId="1" applyFont="1" applyBorder="1" applyAlignment="1">
      <alignment vertical="top" wrapText="1"/>
    </xf>
    <xf numFmtId="0" fontId="1" fillId="0" borderId="0" xfId="1"/>
    <xf numFmtId="0" fontId="17" fillId="0" borderId="4" xfId="0" applyFont="1" applyBorder="1" applyAlignment="1">
      <alignment horizontal="left" vertical="center" wrapText="1"/>
    </xf>
    <xf numFmtId="0" fontId="17" fillId="0" borderId="4" xfId="0" applyFont="1" applyBorder="1" applyAlignment="1">
      <alignment horizontal="left" vertical="top" wrapText="1"/>
    </xf>
    <xf numFmtId="0" fontId="17" fillId="0" borderId="5" xfId="0" applyFont="1" applyBorder="1" applyAlignment="1">
      <alignment horizontal="left" vertical="center" wrapText="1"/>
    </xf>
    <xf numFmtId="0" fontId="16" fillId="4" borderId="1" xfId="0" applyFont="1" applyFill="1" applyBorder="1" applyAlignment="1">
      <alignment horizontal="center" vertical="center" wrapText="1"/>
    </xf>
    <xf numFmtId="0" fontId="7" fillId="0" borderId="5" xfId="0" applyFont="1" applyBorder="1" applyAlignment="1">
      <alignment horizontal="left" vertical="center" wrapText="1"/>
    </xf>
    <xf numFmtId="164" fontId="4" fillId="2" borderId="1" xfId="5" applyNumberFormat="1" applyFont="1" applyFill="1" applyBorder="1" applyAlignment="1">
      <alignment vertical="center" wrapText="1"/>
    </xf>
    <xf numFmtId="0" fontId="4" fillId="2" borderId="2" xfId="0" applyFont="1" applyFill="1" applyBorder="1" applyAlignment="1">
      <alignment horizontal="center" vertical="center" wrapText="1"/>
    </xf>
    <xf numFmtId="165" fontId="4" fillId="2" borderId="1" xfId="5" applyNumberFormat="1" applyFont="1" applyFill="1" applyBorder="1" applyAlignment="1">
      <alignment vertical="center" wrapText="1"/>
    </xf>
    <xf numFmtId="0" fontId="4" fillId="2" borderId="1" xfId="0" applyFont="1" applyFill="1" applyBorder="1" applyAlignment="1">
      <alignment vertical="center" wrapText="1"/>
    </xf>
    <xf numFmtId="0" fontId="4" fillId="2" borderId="9" xfId="0" applyFont="1" applyFill="1" applyBorder="1" applyAlignment="1">
      <alignment horizontal="left" vertical="center" wrapText="1"/>
    </xf>
    <xf numFmtId="0" fontId="4" fillId="2" borderId="1" xfId="0" applyFont="1" applyFill="1" applyBorder="1" applyAlignment="1">
      <alignment horizontal="center" vertical="center" wrapText="1"/>
    </xf>
    <xf numFmtId="0" fontId="4" fillId="2" borderId="9" xfId="0" applyFont="1" applyFill="1" applyBorder="1" applyAlignment="1">
      <alignment horizontal="center" vertical="center" wrapText="1"/>
    </xf>
    <xf numFmtId="0" fontId="21" fillId="0" borderId="1" xfId="0" applyFont="1" applyBorder="1" applyAlignment="1">
      <alignment vertical="top" wrapText="1"/>
    </xf>
    <xf numFmtId="0" fontId="10" fillId="4" borderId="5" xfId="0" applyFont="1" applyFill="1" applyBorder="1" applyAlignment="1">
      <alignment horizontal="center" vertical="center" wrapText="1"/>
    </xf>
    <xf numFmtId="0" fontId="11" fillId="0" borderId="4" xfId="0" applyFont="1" applyBorder="1" applyAlignment="1">
      <alignment horizontal="left" vertical="center" wrapText="1"/>
    </xf>
    <xf numFmtId="0" fontId="11" fillId="0" borderId="7" xfId="0" applyFont="1" applyBorder="1" applyAlignment="1">
      <alignment horizontal="left" vertical="center" wrapText="1"/>
    </xf>
    <xf numFmtId="0" fontId="5" fillId="2" borderId="12" xfId="0" applyFont="1" applyFill="1" applyBorder="1" applyAlignment="1">
      <alignment vertical="center"/>
    </xf>
    <xf numFmtId="0" fontId="5" fillId="2" borderId="13"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9" fillId="4" borderId="1" xfId="1" applyFont="1" applyFill="1" applyBorder="1" applyAlignment="1">
      <alignment horizontal="center" vertical="center" wrapText="1"/>
    </xf>
    <xf numFmtId="0" fontId="14" fillId="0" borderId="1" xfId="1" applyFont="1" applyBorder="1"/>
    <xf numFmtId="0" fontId="9" fillId="7" borderId="1" xfId="0" applyFont="1" applyFill="1" applyBorder="1" applyAlignment="1">
      <alignment horizontal="center" vertical="center" wrapText="1"/>
    </xf>
    <xf numFmtId="0" fontId="14" fillId="8" borderId="1" xfId="0" applyFont="1" applyFill="1" applyBorder="1"/>
    <xf numFmtId="0" fontId="7" fillId="2" borderId="1" xfId="3" applyFont="1" applyFill="1" applyBorder="1" applyAlignment="1">
      <alignment horizontal="center" vertical="center" wrapText="1"/>
    </xf>
    <xf numFmtId="0" fontId="9" fillId="6" borderId="7" xfId="1" applyFont="1" applyFill="1" applyBorder="1" applyAlignment="1">
      <alignment horizontal="center" wrapText="1"/>
    </xf>
    <xf numFmtId="0" fontId="14" fillId="0" borderId="6" xfId="1" applyFont="1" applyBorder="1"/>
    <xf numFmtId="0" fontId="9" fillId="6" borderId="7" xfId="1" applyFont="1" applyFill="1" applyBorder="1" applyAlignment="1">
      <alignment horizontal="center" vertical="center" wrapText="1"/>
    </xf>
    <xf numFmtId="0" fontId="10" fillId="5"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10" fillId="4" borderId="7"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vertical="center" wrapText="1"/>
    </xf>
    <xf numFmtId="0" fontId="4" fillId="2" borderId="0" xfId="0" applyFont="1" applyFill="1" applyAlignment="1">
      <alignment horizontal="center" vertical="center" wrapText="1"/>
    </xf>
    <xf numFmtId="0" fontId="6" fillId="2" borderId="1" xfId="0" applyFont="1" applyFill="1" applyBorder="1" applyAlignment="1">
      <alignment horizontal="center" vertical="center" wrapText="1"/>
    </xf>
    <xf numFmtId="0" fontId="6" fillId="2" borderId="0" xfId="0" applyFont="1" applyFill="1" applyAlignment="1">
      <alignment horizontal="left" vertical="center" wrapText="1"/>
    </xf>
    <xf numFmtId="0" fontId="6" fillId="2" borderId="0" xfId="0" applyFont="1" applyFill="1" applyAlignment="1">
      <alignment horizontal="center" vertical="center" wrapText="1"/>
    </xf>
    <xf numFmtId="0" fontId="8" fillId="2" borderId="1"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23" fillId="2" borderId="1" xfId="0" applyFont="1" applyFill="1" applyBorder="1" applyAlignment="1">
      <alignment vertical="center" wrapText="1"/>
    </xf>
    <xf numFmtId="0" fontId="23" fillId="2" borderId="2" xfId="0" applyFont="1" applyFill="1" applyBorder="1" applyAlignment="1">
      <alignment horizontal="center" vertical="center" wrapText="1"/>
    </xf>
    <xf numFmtId="0" fontId="20" fillId="2" borderId="1" xfId="0" applyFont="1" applyFill="1" applyBorder="1" applyAlignment="1">
      <alignment vertical="center" wrapText="1"/>
    </xf>
    <xf numFmtId="0" fontId="20" fillId="2" borderId="0" xfId="0" applyFont="1" applyFill="1" applyAlignment="1">
      <alignment vertical="center" wrapText="1"/>
    </xf>
    <xf numFmtId="0" fontId="2" fillId="2" borderId="0" xfId="2" applyFill="1" applyAlignment="1">
      <alignment vertical="center" wrapText="1"/>
    </xf>
    <xf numFmtId="0" fontId="4" fillId="2" borderId="1" xfId="0" applyFont="1" applyFill="1" applyBorder="1" applyAlignment="1">
      <alignment vertical="center"/>
    </xf>
    <xf numFmtId="0" fontId="19" fillId="2" borderId="1" xfId="0" applyFont="1" applyFill="1" applyBorder="1" applyAlignment="1">
      <alignment vertical="center" wrapText="1"/>
    </xf>
    <xf numFmtId="0" fontId="6" fillId="2" borderId="8" xfId="4" applyFont="1" applyFill="1" applyBorder="1" applyAlignment="1">
      <alignment horizontal="right" vertical="center" wrapText="1"/>
    </xf>
    <xf numFmtId="0" fontId="6" fillId="2" borderId="10" xfId="4" applyFont="1" applyFill="1" applyBorder="1" applyAlignment="1">
      <alignment horizontal="right" vertical="center" wrapText="1"/>
    </xf>
    <xf numFmtId="0" fontId="6" fillId="2" borderId="11" xfId="4" applyFont="1" applyFill="1" applyBorder="1" applyAlignment="1">
      <alignment horizontal="right" vertical="center" wrapText="1"/>
    </xf>
    <xf numFmtId="164" fontId="6" fillId="2" borderId="1" xfId="4" applyNumberFormat="1" applyFont="1" applyFill="1" applyBorder="1" applyAlignment="1">
      <alignment vertical="center" wrapText="1"/>
    </xf>
    <xf numFmtId="0" fontId="6" fillId="2" borderId="1" xfId="0" applyFont="1" applyFill="1" applyBorder="1" applyAlignment="1">
      <alignment horizontal="right" vertical="center" wrapText="1"/>
    </xf>
    <xf numFmtId="9" fontId="6" fillId="2" borderId="1" xfId="4" applyNumberFormat="1" applyFont="1" applyFill="1" applyBorder="1" applyAlignment="1">
      <alignment vertical="center" wrapText="1"/>
    </xf>
    <xf numFmtId="0" fontId="6" fillId="2" borderId="1" xfId="4" applyFont="1" applyFill="1" applyBorder="1" applyAlignment="1">
      <alignment horizontal="right" vertical="center" wrapText="1"/>
    </xf>
    <xf numFmtId="0" fontId="8" fillId="2" borderId="1" xfId="4" applyFont="1" applyFill="1" applyBorder="1" applyAlignment="1">
      <alignment horizontal="center" vertical="center" wrapText="1"/>
    </xf>
    <xf numFmtId="0" fontId="6" fillId="2" borderId="1" xfId="4" applyFont="1" applyFill="1" applyBorder="1" applyAlignment="1">
      <alignment horizontal="center" vertical="center" wrapText="1"/>
    </xf>
    <xf numFmtId="0" fontId="5" fillId="2" borderId="1" xfId="4" applyFont="1" applyFill="1" applyBorder="1" applyAlignment="1">
      <alignment horizontal="center" vertical="center" wrapText="1"/>
    </xf>
    <xf numFmtId="0" fontId="5" fillId="2" borderId="1" xfId="4" applyFont="1" applyFill="1" applyBorder="1" applyAlignment="1">
      <alignment vertical="center" wrapText="1"/>
    </xf>
    <xf numFmtId="165" fontId="6" fillId="2" borderId="1" xfId="4" applyNumberFormat="1" applyFont="1" applyFill="1" applyBorder="1" applyAlignment="1">
      <alignment horizontal="right" vertical="center" wrapText="1"/>
    </xf>
    <xf numFmtId="9" fontId="6" fillId="2" borderId="1" xfId="4" applyNumberFormat="1" applyFont="1" applyFill="1" applyBorder="1" applyAlignment="1">
      <alignment horizontal="right" vertical="center" wrapText="1"/>
    </xf>
    <xf numFmtId="165" fontId="6" fillId="2" borderId="1" xfId="5" applyNumberFormat="1" applyFont="1" applyFill="1" applyBorder="1" applyAlignment="1">
      <alignment horizontal="right" vertical="center" wrapText="1"/>
    </xf>
    <xf numFmtId="0" fontId="6" fillId="2" borderId="8" xfId="0" applyFont="1" applyFill="1" applyBorder="1" applyAlignment="1">
      <alignment horizontal="left" vertical="center" wrapText="1"/>
    </xf>
    <xf numFmtId="0" fontId="6" fillId="2" borderId="11" xfId="0" applyFont="1" applyFill="1" applyBorder="1" applyAlignment="1">
      <alignment horizontal="left" vertical="center" wrapText="1"/>
    </xf>
    <xf numFmtId="164" fontId="6" fillId="2" borderId="1" xfId="0" applyNumberFormat="1" applyFont="1" applyFill="1" applyBorder="1" applyAlignment="1">
      <alignment vertical="center" wrapText="1"/>
    </xf>
    <xf numFmtId="165" fontId="6" fillId="2" borderId="1" xfId="0" applyNumberFormat="1" applyFont="1" applyFill="1" applyBorder="1" applyAlignment="1">
      <alignment vertical="center" wrapText="1"/>
    </xf>
  </cellXfs>
  <cellStyles count="8">
    <cellStyle name="Hipervínculo" xfId="2" builtinId="8"/>
    <cellStyle name="Moneda 2" xfId="5" xr:uid="{E16D3BAF-8B19-4402-8603-566E38AB91A1}"/>
    <cellStyle name="Moneda 2 2" xfId="7" xr:uid="{C8673C37-2B3A-40C5-8572-C807B0B950FA}"/>
    <cellStyle name="Moneda 2 3" xfId="6" xr:uid="{87E4DFE2-B035-4313-97F2-70CB29E3FED9}"/>
    <cellStyle name="Normal" xfId="0" builtinId="0"/>
    <cellStyle name="Normal 2" xfId="1" xr:uid="{00000000-0005-0000-0000-000003000000}"/>
    <cellStyle name="Normal 2 2" xfId="4" xr:uid="{00000000-0005-0000-0000-000004000000}"/>
    <cellStyle name="Normal 3" xfId="3" xr:uid="{00000000-0005-0000-0000-000005000000}"/>
  </cellStyles>
  <dxfs count="0"/>
  <tableStyles count="0" defaultTableStyle="TableStyleMedium2" defaultPivotStyle="PivotStyleLight16"/>
  <colors>
    <mruColors>
      <color rgb="FF29D5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430"/>
  <sheetViews>
    <sheetView showGridLines="0" zoomScale="86" zoomScaleNormal="86" workbookViewId="0">
      <pane ySplit="3" topLeftCell="A302" activePane="bottomLeft" state="frozen"/>
      <selection pane="bottomLeft" activeCell="B426" sqref="B426:C426"/>
    </sheetView>
  </sheetViews>
  <sheetFormatPr baseColWidth="10" defaultColWidth="12.54296875" defaultRowHeight="15" customHeight="1" x14ac:dyDescent="0.3"/>
  <cols>
    <col min="1" max="1" width="2.453125" style="8" customWidth="1"/>
    <col min="2" max="2" width="35.453125" style="8" customWidth="1"/>
    <col min="3" max="3" width="55.54296875" style="6" customWidth="1"/>
    <col min="4" max="4" width="18.453125" style="8" customWidth="1"/>
    <col min="5" max="16384" width="12.54296875" style="8"/>
  </cols>
  <sheetData>
    <row r="1" spans="1:3" ht="12" customHeight="1" x14ac:dyDescent="0.3">
      <c r="A1" s="6"/>
      <c r="B1" s="6"/>
      <c r="C1" s="7"/>
    </row>
    <row r="2" spans="1:3" ht="12" customHeight="1" x14ac:dyDescent="0.3">
      <c r="A2" s="6"/>
      <c r="B2" s="70" t="s">
        <v>7</v>
      </c>
      <c r="C2" s="71"/>
    </row>
    <row r="3" spans="1:3" ht="10.5" customHeight="1" x14ac:dyDescent="0.3">
      <c r="B3" s="72" t="s">
        <v>8</v>
      </c>
      <c r="C3" s="71"/>
    </row>
    <row r="4" spans="1:3" ht="12" customHeight="1" x14ac:dyDescent="0.3"/>
    <row r="5" spans="1:3" s="37" customFormat="1" ht="15" customHeight="1" x14ac:dyDescent="0.3">
      <c r="A5" s="8"/>
      <c r="B5" s="65" t="s">
        <v>295</v>
      </c>
      <c r="C5" s="66"/>
    </row>
    <row r="6" spans="1:3" s="37" customFormat="1" ht="15" customHeight="1" x14ac:dyDescent="0.3">
      <c r="A6" s="8"/>
      <c r="B6" s="9" t="s">
        <v>45</v>
      </c>
      <c r="C6" s="9" t="s">
        <v>10</v>
      </c>
    </row>
    <row r="7" spans="1:3" s="37" customFormat="1" ht="15" customHeight="1" x14ac:dyDescent="0.3">
      <c r="A7" s="8"/>
      <c r="B7" s="10" t="s">
        <v>11</v>
      </c>
      <c r="C7" s="10" t="s">
        <v>77</v>
      </c>
    </row>
    <row r="8" spans="1:3" s="37" customFormat="1" ht="15" customHeight="1" x14ac:dyDescent="0.3">
      <c r="A8" s="8"/>
      <c r="B8" s="10" t="s">
        <v>13</v>
      </c>
      <c r="C8" s="10" t="s">
        <v>78</v>
      </c>
    </row>
    <row r="9" spans="1:3" s="37" customFormat="1" ht="15" customHeight="1" x14ac:dyDescent="0.3">
      <c r="A9" s="8"/>
      <c r="B9" s="10" t="s">
        <v>79</v>
      </c>
      <c r="C9" s="10" t="s">
        <v>80</v>
      </c>
    </row>
    <row r="10" spans="1:3" s="37" customFormat="1" ht="60" x14ac:dyDescent="0.3">
      <c r="A10" s="8"/>
      <c r="B10" s="10" t="s">
        <v>81</v>
      </c>
      <c r="C10" s="10" t="s">
        <v>82</v>
      </c>
    </row>
    <row r="11" spans="1:3" s="37" customFormat="1" ht="24" x14ac:dyDescent="0.3">
      <c r="A11" s="8"/>
      <c r="B11" s="10" t="s">
        <v>83</v>
      </c>
      <c r="C11" s="10" t="s">
        <v>84</v>
      </c>
    </row>
    <row r="12" spans="1:3" s="37" customFormat="1" ht="24" x14ac:dyDescent="0.3">
      <c r="A12" s="8"/>
      <c r="B12" s="10" t="s">
        <v>85</v>
      </c>
      <c r="C12" s="10" t="s">
        <v>86</v>
      </c>
    </row>
    <row r="13" spans="1:3" s="37" customFormat="1" ht="27.75" customHeight="1" x14ac:dyDescent="0.3">
      <c r="A13" s="8"/>
      <c r="B13" s="10" t="s">
        <v>87</v>
      </c>
      <c r="C13" s="16" t="s">
        <v>88</v>
      </c>
    </row>
    <row r="14" spans="1:3" s="37" customFormat="1" ht="15" customHeight="1" x14ac:dyDescent="0.3">
      <c r="A14" s="8"/>
      <c r="B14" s="10" t="s">
        <v>89</v>
      </c>
      <c r="C14" s="10" t="s">
        <v>90</v>
      </c>
    </row>
    <row r="15" spans="1:3" s="37" customFormat="1" ht="36" x14ac:dyDescent="0.3">
      <c r="A15" s="8"/>
      <c r="B15" s="10" t="s">
        <v>91</v>
      </c>
      <c r="C15" s="10" t="s">
        <v>92</v>
      </c>
    </row>
    <row r="16" spans="1:3" s="37" customFormat="1" ht="12" x14ac:dyDescent="0.3">
      <c r="A16" s="8"/>
      <c r="B16" s="10" t="s">
        <v>93</v>
      </c>
      <c r="C16" s="10" t="s">
        <v>94</v>
      </c>
    </row>
    <row r="17" spans="1:3" s="37" customFormat="1" ht="24" x14ac:dyDescent="0.3">
      <c r="A17" s="8"/>
      <c r="B17" s="10" t="s">
        <v>95</v>
      </c>
      <c r="C17" s="10" t="s">
        <v>96</v>
      </c>
    </row>
    <row r="18" spans="1:3" s="37" customFormat="1" ht="15" customHeight="1" x14ac:dyDescent="0.3">
      <c r="A18" s="8"/>
      <c r="B18" s="10" t="s">
        <v>97</v>
      </c>
      <c r="C18" s="10" t="s">
        <v>98</v>
      </c>
    </row>
    <row r="19" spans="1:3" s="37" customFormat="1" ht="24" x14ac:dyDescent="0.3">
      <c r="A19" s="8"/>
      <c r="B19" s="10" t="s">
        <v>99</v>
      </c>
      <c r="C19" s="10" t="s">
        <v>100</v>
      </c>
    </row>
    <row r="20" spans="1:3" s="37" customFormat="1" ht="24" x14ac:dyDescent="0.3">
      <c r="A20" s="8"/>
      <c r="B20" s="10" t="s">
        <v>101</v>
      </c>
      <c r="C20" s="10" t="s">
        <v>102</v>
      </c>
    </row>
    <row r="21" spans="1:3" s="37" customFormat="1" ht="36" x14ac:dyDescent="0.3">
      <c r="A21" s="8"/>
      <c r="B21" s="10" t="s">
        <v>103</v>
      </c>
      <c r="C21" s="10" t="s">
        <v>104</v>
      </c>
    </row>
    <row r="22" spans="1:3" s="37" customFormat="1" ht="12" x14ac:dyDescent="0.3">
      <c r="A22" s="8"/>
      <c r="B22" s="10" t="s">
        <v>105</v>
      </c>
      <c r="C22" s="10" t="s">
        <v>106</v>
      </c>
    </row>
    <row r="23" spans="1:3" s="37" customFormat="1" ht="96" x14ac:dyDescent="0.3">
      <c r="A23" s="8"/>
      <c r="B23" s="10" t="s">
        <v>107</v>
      </c>
      <c r="C23" s="10" t="s">
        <v>108</v>
      </c>
    </row>
    <row r="24" spans="1:3" s="37" customFormat="1" ht="15" customHeight="1" x14ac:dyDescent="0.3">
      <c r="A24" s="8"/>
      <c r="B24" s="10" t="s">
        <v>109</v>
      </c>
      <c r="C24" s="10" t="s">
        <v>110</v>
      </c>
    </row>
    <row r="25" spans="1:3" s="37" customFormat="1" ht="15.75" customHeight="1" x14ac:dyDescent="0.3">
      <c r="A25" s="8"/>
      <c r="B25" s="16" t="s">
        <v>111</v>
      </c>
      <c r="C25" s="16" t="s">
        <v>112</v>
      </c>
    </row>
    <row r="26" spans="1:3" s="37" customFormat="1" ht="12" x14ac:dyDescent="0.3">
      <c r="A26" s="8"/>
      <c r="B26" s="10"/>
      <c r="C26" s="10"/>
    </row>
    <row r="27" spans="1:3" ht="12" customHeight="1" x14ac:dyDescent="0.3">
      <c r="B27" s="73" t="s">
        <v>263</v>
      </c>
      <c r="C27" s="66"/>
    </row>
    <row r="28" spans="1:3" ht="12" customHeight="1" x14ac:dyDescent="0.3">
      <c r="B28" s="11" t="s">
        <v>9</v>
      </c>
      <c r="C28" s="11" t="s">
        <v>10</v>
      </c>
    </row>
    <row r="29" spans="1:3" ht="12" customHeight="1" x14ac:dyDescent="0.3">
      <c r="B29" s="12" t="s">
        <v>11</v>
      </c>
      <c r="C29" s="12" t="s">
        <v>12</v>
      </c>
    </row>
    <row r="30" spans="1:3" ht="12" customHeight="1" x14ac:dyDescent="0.3">
      <c r="B30" s="12" t="s">
        <v>13</v>
      </c>
      <c r="C30" s="12" t="s">
        <v>42</v>
      </c>
    </row>
    <row r="31" spans="1:3" ht="12" customHeight="1" x14ac:dyDescent="0.3">
      <c r="B31" s="13" t="s">
        <v>15</v>
      </c>
      <c r="C31" s="13" t="s">
        <v>16</v>
      </c>
    </row>
    <row r="32" spans="1:3" ht="12" customHeight="1" x14ac:dyDescent="0.3">
      <c r="B32" s="13" t="s">
        <v>17</v>
      </c>
      <c r="C32" s="13" t="s">
        <v>18</v>
      </c>
    </row>
    <row r="33" spans="2:3" ht="12" customHeight="1" x14ac:dyDescent="0.3">
      <c r="B33" s="13" t="s">
        <v>19</v>
      </c>
      <c r="C33" s="13" t="s">
        <v>22</v>
      </c>
    </row>
    <row r="34" spans="2:3" ht="12" customHeight="1" x14ac:dyDescent="0.3">
      <c r="B34" s="13" t="s">
        <v>21</v>
      </c>
      <c r="C34" s="13" t="s">
        <v>43</v>
      </c>
    </row>
    <row r="35" spans="2:3" ht="12" customHeight="1" x14ac:dyDescent="0.3">
      <c r="B35" s="13" t="s">
        <v>23</v>
      </c>
      <c r="C35" s="13" t="s">
        <v>24</v>
      </c>
    </row>
    <row r="36" spans="2:3" ht="12" customHeight="1" x14ac:dyDescent="0.3">
      <c r="B36" s="13" t="s">
        <v>25</v>
      </c>
      <c r="C36" s="13" t="s">
        <v>26</v>
      </c>
    </row>
    <row r="37" spans="2:3" ht="12" customHeight="1" x14ac:dyDescent="0.3">
      <c r="B37" s="13" t="s">
        <v>27</v>
      </c>
      <c r="C37" s="13" t="s">
        <v>28</v>
      </c>
    </row>
    <row r="38" spans="2:3" ht="12" customHeight="1" x14ac:dyDescent="0.3">
      <c r="B38" s="13" t="s">
        <v>29</v>
      </c>
      <c r="C38" s="13" t="s">
        <v>30</v>
      </c>
    </row>
    <row r="39" spans="2:3" ht="12" customHeight="1" x14ac:dyDescent="0.3">
      <c r="B39" s="13" t="s">
        <v>31</v>
      </c>
      <c r="C39" s="13" t="s">
        <v>32</v>
      </c>
    </row>
    <row r="40" spans="2:3" ht="72" x14ac:dyDescent="0.3">
      <c r="B40" s="13" t="s">
        <v>33</v>
      </c>
      <c r="C40" s="13" t="s">
        <v>34</v>
      </c>
    </row>
    <row r="41" spans="2:3" ht="12" customHeight="1" x14ac:dyDescent="0.3">
      <c r="B41" s="13" t="s">
        <v>35</v>
      </c>
      <c r="C41" s="13" t="s">
        <v>36</v>
      </c>
    </row>
    <row r="42" spans="2:3" ht="12" customHeight="1" x14ac:dyDescent="0.3">
      <c r="B42" s="13" t="s">
        <v>37</v>
      </c>
      <c r="C42" s="13" t="s">
        <v>44</v>
      </c>
    </row>
    <row r="43" spans="2:3" ht="12" customHeight="1" x14ac:dyDescent="0.3">
      <c r="B43" s="13" t="s">
        <v>39</v>
      </c>
      <c r="C43" s="13" t="s">
        <v>40</v>
      </c>
    </row>
    <row r="44" spans="2:3" ht="12" customHeight="1" x14ac:dyDescent="0.3">
      <c r="B44" s="13" t="s">
        <v>41</v>
      </c>
      <c r="C44" s="13" t="s">
        <v>381</v>
      </c>
    </row>
    <row r="45" spans="2:3" ht="12" customHeight="1" x14ac:dyDescent="0.3">
      <c r="B45" s="1"/>
      <c r="C45" s="14"/>
    </row>
    <row r="46" spans="2:3" ht="12" customHeight="1" x14ac:dyDescent="0.3">
      <c r="B46" s="73" t="s">
        <v>262</v>
      </c>
      <c r="C46" s="66"/>
    </row>
    <row r="47" spans="2:3" ht="12" customHeight="1" x14ac:dyDescent="0.3">
      <c r="B47" s="11" t="s">
        <v>9</v>
      </c>
      <c r="C47" s="11" t="s">
        <v>10</v>
      </c>
    </row>
    <row r="48" spans="2:3" ht="12" customHeight="1" x14ac:dyDescent="0.3">
      <c r="B48" s="12" t="s">
        <v>11</v>
      </c>
      <c r="C48" s="12" t="s">
        <v>12</v>
      </c>
    </row>
    <row r="49" spans="2:3" ht="12" customHeight="1" x14ac:dyDescent="0.3">
      <c r="B49" s="12" t="s">
        <v>13</v>
      </c>
      <c r="C49" s="12" t="s">
        <v>14</v>
      </c>
    </row>
    <row r="50" spans="2:3" ht="12" customHeight="1" x14ac:dyDescent="0.3">
      <c r="B50" s="13" t="s">
        <v>15</v>
      </c>
      <c r="C50" s="13" t="s">
        <v>16</v>
      </c>
    </row>
    <row r="51" spans="2:3" ht="12" customHeight="1" x14ac:dyDescent="0.3">
      <c r="B51" s="13" t="s">
        <v>17</v>
      </c>
      <c r="C51" s="13" t="s">
        <v>18</v>
      </c>
    </row>
    <row r="52" spans="2:3" ht="12" customHeight="1" x14ac:dyDescent="0.3">
      <c r="B52" s="13" t="s">
        <v>19</v>
      </c>
      <c r="C52" s="13" t="s">
        <v>20</v>
      </c>
    </row>
    <row r="53" spans="2:3" ht="12" customHeight="1" x14ac:dyDescent="0.3">
      <c r="B53" s="13" t="s">
        <v>21</v>
      </c>
      <c r="C53" s="13" t="s">
        <v>22</v>
      </c>
    </row>
    <row r="54" spans="2:3" ht="12" customHeight="1" x14ac:dyDescent="0.3">
      <c r="B54" s="13" t="s">
        <v>23</v>
      </c>
      <c r="C54" s="13" t="s">
        <v>24</v>
      </c>
    </row>
    <row r="55" spans="2:3" ht="12" customHeight="1" x14ac:dyDescent="0.3">
      <c r="B55" s="13" t="s">
        <v>25</v>
      </c>
      <c r="C55" s="13" t="s">
        <v>26</v>
      </c>
    </row>
    <row r="56" spans="2:3" ht="12" customHeight="1" x14ac:dyDescent="0.3">
      <c r="B56" s="13" t="s">
        <v>27</v>
      </c>
      <c r="C56" s="13" t="s">
        <v>28</v>
      </c>
    </row>
    <row r="57" spans="2:3" ht="12" customHeight="1" x14ac:dyDescent="0.3">
      <c r="B57" s="13" t="s">
        <v>29</v>
      </c>
      <c r="C57" s="13" t="s">
        <v>30</v>
      </c>
    </row>
    <row r="58" spans="2:3" ht="12" customHeight="1" x14ac:dyDescent="0.3">
      <c r="B58" s="13" t="s">
        <v>31</v>
      </c>
      <c r="C58" s="13" t="s">
        <v>32</v>
      </c>
    </row>
    <row r="59" spans="2:3" ht="72" x14ac:dyDescent="0.3">
      <c r="B59" s="13" t="s">
        <v>33</v>
      </c>
      <c r="C59" s="13" t="s">
        <v>34</v>
      </c>
    </row>
    <row r="60" spans="2:3" ht="12" customHeight="1" x14ac:dyDescent="0.3">
      <c r="B60" s="13" t="s">
        <v>35</v>
      </c>
      <c r="C60" s="13" t="s">
        <v>36</v>
      </c>
    </row>
    <row r="61" spans="2:3" ht="12" customHeight="1" x14ac:dyDescent="0.3">
      <c r="B61" s="13" t="s">
        <v>37</v>
      </c>
      <c r="C61" s="13" t="s">
        <v>38</v>
      </c>
    </row>
    <row r="62" spans="2:3" ht="12" customHeight="1" x14ac:dyDescent="0.3">
      <c r="B62" s="13" t="s">
        <v>39</v>
      </c>
      <c r="C62" s="13" t="s">
        <v>40</v>
      </c>
    </row>
    <row r="63" spans="2:3" ht="12" customHeight="1" x14ac:dyDescent="0.3">
      <c r="B63" s="13" t="s">
        <v>41</v>
      </c>
      <c r="C63" s="13" t="s">
        <v>381</v>
      </c>
    </row>
    <row r="64" spans="2:3" ht="12" customHeight="1" x14ac:dyDescent="0.3">
      <c r="B64" s="13"/>
      <c r="C64" s="13"/>
    </row>
    <row r="65" spans="1:3" ht="12" customHeight="1" x14ac:dyDescent="0.3">
      <c r="A65" s="6"/>
      <c r="B65" s="65" t="s">
        <v>136</v>
      </c>
      <c r="C65" s="66"/>
    </row>
    <row r="66" spans="1:3" ht="12" customHeight="1" x14ac:dyDescent="0.3">
      <c r="A66" s="6"/>
      <c r="B66" s="9" t="s">
        <v>45</v>
      </c>
      <c r="C66" s="9" t="s">
        <v>10</v>
      </c>
    </row>
    <row r="67" spans="1:3" ht="12" customHeight="1" x14ac:dyDescent="0.3">
      <c r="A67" s="6"/>
      <c r="B67" s="10" t="s">
        <v>11</v>
      </c>
      <c r="C67" s="10" t="s">
        <v>137</v>
      </c>
    </row>
    <row r="68" spans="1:3" ht="12" customHeight="1" x14ac:dyDescent="0.3">
      <c r="A68" s="6"/>
      <c r="B68" s="10" t="s">
        <v>13</v>
      </c>
      <c r="C68" s="10" t="s">
        <v>138</v>
      </c>
    </row>
    <row r="69" spans="1:3" ht="12" customHeight="1" x14ac:dyDescent="0.3">
      <c r="A69" s="6"/>
      <c r="B69" s="10" t="s">
        <v>139</v>
      </c>
      <c r="C69" s="10" t="s">
        <v>140</v>
      </c>
    </row>
    <row r="70" spans="1:3" ht="12" x14ac:dyDescent="0.3">
      <c r="A70" s="6"/>
      <c r="B70" s="10" t="s">
        <v>141</v>
      </c>
      <c r="C70" s="10">
        <v>2</v>
      </c>
    </row>
    <row r="71" spans="1:3" ht="12" x14ac:dyDescent="0.3">
      <c r="A71" s="6"/>
      <c r="B71" s="10" t="s">
        <v>142</v>
      </c>
      <c r="C71" s="10" t="s">
        <v>143</v>
      </c>
    </row>
    <row r="72" spans="1:3" ht="12" customHeight="1" x14ac:dyDescent="0.3">
      <c r="A72" s="6"/>
      <c r="B72" s="10" t="s">
        <v>144</v>
      </c>
      <c r="C72" s="10" t="s">
        <v>145</v>
      </c>
    </row>
    <row r="73" spans="1:3" ht="12" customHeight="1" x14ac:dyDescent="0.3">
      <c r="A73" s="6"/>
      <c r="B73" s="10" t="s">
        <v>146</v>
      </c>
      <c r="C73" s="10" t="s">
        <v>147</v>
      </c>
    </row>
    <row r="74" spans="1:3" ht="12" customHeight="1" x14ac:dyDescent="0.3">
      <c r="A74" s="6"/>
      <c r="B74" s="10" t="s">
        <v>148</v>
      </c>
      <c r="C74" s="10" t="s">
        <v>149</v>
      </c>
    </row>
    <row r="75" spans="1:3" ht="12" customHeight="1" x14ac:dyDescent="0.3">
      <c r="A75" s="6"/>
      <c r="B75" s="10" t="s">
        <v>150</v>
      </c>
      <c r="C75" s="10" t="s">
        <v>151</v>
      </c>
    </row>
    <row r="76" spans="1:3" ht="12" customHeight="1" x14ac:dyDescent="0.3">
      <c r="A76" s="6"/>
      <c r="B76" s="10" t="s">
        <v>152</v>
      </c>
      <c r="C76" s="10" t="s">
        <v>153</v>
      </c>
    </row>
    <row r="77" spans="1:3" ht="12" customHeight="1" x14ac:dyDescent="0.3">
      <c r="A77" s="6"/>
      <c r="B77" s="10" t="s">
        <v>154</v>
      </c>
      <c r="C77" s="10" t="s">
        <v>155</v>
      </c>
    </row>
    <row r="78" spans="1:3" ht="12" customHeight="1" x14ac:dyDescent="0.3">
      <c r="A78" s="6"/>
      <c r="B78" s="10" t="s">
        <v>156</v>
      </c>
      <c r="C78" s="10" t="s">
        <v>157</v>
      </c>
    </row>
    <row r="79" spans="1:3" ht="12" customHeight="1" x14ac:dyDescent="0.3">
      <c r="A79" s="6"/>
      <c r="B79" s="10" t="s">
        <v>158</v>
      </c>
      <c r="C79" s="10" t="s">
        <v>159</v>
      </c>
    </row>
    <row r="80" spans="1:3" ht="12" customHeight="1" x14ac:dyDescent="0.3">
      <c r="A80" s="6"/>
      <c r="B80" s="10" t="s">
        <v>160</v>
      </c>
      <c r="C80" s="10" t="s">
        <v>153</v>
      </c>
    </row>
    <row r="81" spans="1:3" ht="12" customHeight="1" x14ac:dyDescent="0.3">
      <c r="A81" s="6"/>
      <c r="B81" s="10" t="s">
        <v>56</v>
      </c>
      <c r="C81" s="10" t="s">
        <v>161</v>
      </c>
    </row>
    <row r="82" spans="1:3" ht="12" customHeight="1" x14ac:dyDescent="0.3">
      <c r="A82" s="6"/>
      <c r="B82" s="10" t="s">
        <v>162</v>
      </c>
      <c r="C82" s="10" t="s">
        <v>163</v>
      </c>
    </row>
    <row r="83" spans="1:3" ht="12" customHeight="1" x14ac:dyDescent="0.3">
      <c r="A83" s="6"/>
      <c r="B83" s="14"/>
      <c r="C83" s="15"/>
    </row>
    <row r="84" spans="1:3" ht="12" customHeight="1" x14ac:dyDescent="0.3">
      <c r="A84" s="6"/>
      <c r="B84" s="65" t="s">
        <v>296</v>
      </c>
      <c r="C84" s="66"/>
    </row>
    <row r="85" spans="1:3" ht="12" customHeight="1" x14ac:dyDescent="0.3">
      <c r="A85" s="6"/>
      <c r="B85" s="9" t="s">
        <v>45</v>
      </c>
      <c r="C85" s="9" t="s">
        <v>10</v>
      </c>
    </row>
    <row r="86" spans="1:3" ht="12" customHeight="1" x14ac:dyDescent="0.3">
      <c r="A86" s="6"/>
      <c r="B86" s="10" t="s">
        <v>11</v>
      </c>
      <c r="C86" s="10" t="s">
        <v>12</v>
      </c>
    </row>
    <row r="87" spans="1:3" ht="12" customHeight="1" x14ac:dyDescent="0.3">
      <c r="A87" s="6"/>
      <c r="B87" s="10" t="s">
        <v>13</v>
      </c>
      <c r="C87" s="10" t="s">
        <v>46</v>
      </c>
    </row>
    <row r="88" spans="1:3" ht="12" customHeight="1" x14ac:dyDescent="0.3">
      <c r="A88" s="6"/>
      <c r="B88" s="10" t="s">
        <v>47</v>
      </c>
      <c r="C88" s="10" t="s">
        <v>26</v>
      </c>
    </row>
    <row r="89" spans="1:3" ht="12" customHeight="1" x14ac:dyDescent="0.3">
      <c r="A89" s="6"/>
      <c r="B89" s="10" t="s">
        <v>48</v>
      </c>
      <c r="C89" s="10" t="s">
        <v>49</v>
      </c>
    </row>
    <row r="90" spans="1:3" ht="12" customHeight="1" x14ac:dyDescent="0.3">
      <c r="A90" s="6"/>
      <c r="B90" s="10" t="s">
        <v>50</v>
      </c>
      <c r="C90" s="10" t="s">
        <v>51</v>
      </c>
    </row>
    <row r="91" spans="1:3" ht="12" customHeight="1" x14ac:dyDescent="0.3">
      <c r="A91" s="6"/>
      <c r="B91" s="10" t="s">
        <v>52</v>
      </c>
      <c r="C91" s="10" t="s">
        <v>53</v>
      </c>
    </row>
    <row r="92" spans="1:3" ht="12" customHeight="1" x14ac:dyDescent="0.3">
      <c r="A92" s="6"/>
      <c r="B92" s="10" t="s">
        <v>54</v>
      </c>
      <c r="C92" s="10" t="s">
        <v>55</v>
      </c>
    </row>
    <row r="93" spans="1:3" ht="12" customHeight="1" x14ac:dyDescent="0.3">
      <c r="A93" s="6"/>
      <c r="B93" s="10" t="s">
        <v>56</v>
      </c>
      <c r="C93" s="10" t="s">
        <v>57</v>
      </c>
    </row>
    <row r="94" spans="1:3" ht="12" customHeight="1" x14ac:dyDescent="0.3">
      <c r="A94" s="6"/>
      <c r="B94" s="10" t="s">
        <v>58</v>
      </c>
      <c r="C94" s="10" t="s">
        <v>59</v>
      </c>
    </row>
    <row r="95" spans="1:3" ht="33.75" customHeight="1" x14ac:dyDescent="0.3">
      <c r="A95" s="6"/>
      <c r="B95" s="10" t="s">
        <v>60</v>
      </c>
      <c r="C95" s="16" t="s">
        <v>267</v>
      </c>
    </row>
    <row r="96" spans="1:3" ht="37.5" customHeight="1" x14ac:dyDescent="0.3">
      <c r="A96" s="6"/>
      <c r="B96" s="10" t="s">
        <v>61</v>
      </c>
      <c r="C96" s="16" t="s">
        <v>268</v>
      </c>
    </row>
    <row r="97" spans="1:3" ht="15.75" customHeight="1" x14ac:dyDescent="0.3">
      <c r="A97" s="6"/>
      <c r="B97" s="10" t="s">
        <v>269</v>
      </c>
      <c r="C97" s="16" t="s">
        <v>274</v>
      </c>
    </row>
    <row r="98" spans="1:3" ht="15.75" customHeight="1" x14ac:dyDescent="0.3">
      <c r="A98" s="6"/>
      <c r="B98" s="10"/>
      <c r="C98" s="10"/>
    </row>
    <row r="99" spans="1:3" ht="12" customHeight="1" x14ac:dyDescent="0.3">
      <c r="A99" s="6"/>
      <c r="B99" s="65" t="s">
        <v>297</v>
      </c>
      <c r="C99" s="66"/>
    </row>
    <row r="100" spans="1:3" ht="12" customHeight="1" x14ac:dyDescent="0.3">
      <c r="A100" s="6"/>
      <c r="B100" s="9" t="s">
        <v>45</v>
      </c>
      <c r="C100" s="9" t="s">
        <v>10</v>
      </c>
    </row>
    <row r="101" spans="1:3" ht="12" customHeight="1" x14ac:dyDescent="0.3">
      <c r="A101" s="6"/>
      <c r="B101" s="10" t="s">
        <v>11</v>
      </c>
      <c r="C101" s="10" t="s">
        <v>63</v>
      </c>
    </row>
    <row r="102" spans="1:3" ht="12" customHeight="1" x14ac:dyDescent="0.3">
      <c r="A102" s="6"/>
      <c r="B102" s="10" t="s">
        <v>13</v>
      </c>
      <c r="C102" s="10" t="s">
        <v>64</v>
      </c>
    </row>
    <row r="103" spans="1:3" ht="12" customHeight="1" x14ac:dyDescent="0.3">
      <c r="A103" s="6"/>
      <c r="B103" s="17" t="s">
        <v>65</v>
      </c>
      <c r="C103" s="18" t="s">
        <v>66</v>
      </c>
    </row>
    <row r="104" spans="1:3" ht="12" customHeight="1" x14ac:dyDescent="0.3">
      <c r="A104" s="6"/>
      <c r="B104" s="17" t="s">
        <v>67</v>
      </c>
      <c r="C104" s="18" t="s">
        <v>68</v>
      </c>
    </row>
    <row r="105" spans="1:3" ht="12" x14ac:dyDescent="0.3">
      <c r="A105" s="6"/>
      <c r="B105" s="18" t="s">
        <v>69</v>
      </c>
      <c r="C105" s="18" t="s">
        <v>70</v>
      </c>
    </row>
    <row r="106" spans="1:3" ht="12" customHeight="1" x14ac:dyDescent="0.3">
      <c r="A106" s="6"/>
      <c r="B106" s="17" t="s">
        <v>71</v>
      </c>
      <c r="C106" s="18" t="s">
        <v>72</v>
      </c>
    </row>
    <row r="107" spans="1:3" ht="12" x14ac:dyDescent="0.3">
      <c r="A107" s="6"/>
      <c r="B107" s="17" t="s">
        <v>73</v>
      </c>
      <c r="C107" s="18" t="s">
        <v>74</v>
      </c>
    </row>
    <row r="108" spans="1:3" ht="9.75" customHeight="1" x14ac:dyDescent="0.3">
      <c r="A108" s="6"/>
      <c r="B108" s="17" t="s">
        <v>75</v>
      </c>
      <c r="C108" s="18" t="s">
        <v>76</v>
      </c>
    </row>
    <row r="109" spans="1:3" ht="12" customHeight="1" x14ac:dyDescent="0.3">
      <c r="A109" s="6"/>
      <c r="B109" s="10"/>
      <c r="C109" s="10"/>
    </row>
    <row r="110" spans="1:3" ht="12" customHeight="1" x14ac:dyDescent="0.3">
      <c r="A110" s="6"/>
      <c r="B110" s="65" t="s">
        <v>113</v>
      </c>
      <c r="C110" s="66"/>
    </row>
    <row r="111" spans="1:3" ht="12" customHeight="1" x14ac:dyDescent="0.3">
      <c r="A111" s="6"/>
      <c r="B111" s="9" t="s">
        <v>45</v>
      </c>
      <c r="C111" s="9" t="s">
        <v>10</v>
      </c>
    </row>
    <row r="112" spans="1:3" ht="12" customHeight="1" x14ac:dyDescent="0.3">
      <c r="A112" s="6"/>
      <c r="B112" s="10" t="s">
        <v>11</v>
      </c>
      <c r="C112" s="10" t="s">
        <v>114</v>
      </c>
    </row>
    <row r="113" spans="1:3" ht="12" customHeight="1" x14ac:dyDescent="0.3">
      <c r="A113" s="6"/>
      <c r="B113" s="10" t="s">
        <v>13</v>
      </c>
      <c r="C113" s="10" t="s">
        <v>115</v>
      </c>
    </row>
    <row r="114" spans="1:3" ht="12" x14ac:dyDescent="0.3">
      <c r="A114" s="6"/>
      <c r="B114" s="10" t="s">
        <v>116</v>
      </c>
      <c r="C114" s="10" t="s">
        <v>117</v>
      </c>
    </row>
    <row r="115" spans="1:3" ht="12" x14ac:dyDescent="0.3">
      <c r="A115" s="6"/>
      <c r="B115" s="10" t="s">
        <v>118</v>
      </c>
      <c r="C115" s="10" t="s">
        <v>119</v>
      </c>
    </row>
    <row r="116" spans="1:3" ht="12" x14ac:dyDescent="0.3">
      <c r="A116" s="6"/>
      <c r="B116" s="10" t="s">
        <v>120</v>
      </c>
      <c r="C116" s="10" t="s">
        <v>121</v>
      </c>
    </row>
    <row r="117" spans="1:3" ht="12" customHeight="1" x14ac:dyDescent="0.3">
      <c r="A117" s="6"/>
      <c r="B117" s="10" t="s">
        <v>122</v>
      </c>
      <c r="C117" s="10" t="s">
        <v>123</v>
      </c>
    </row>
    <row r="118" spans="1:3" ht="12" x14ac:dyDescent="0.3">
      <c r="A118" s="6"/>
      <c r="B118" s="10" t="s">
        <v>124</v>
      </c>
      <c r="C118" s="10" t="s">
        <v>125</v>
      </c>
    </row>
    <row r="119" spans="1:3" ht="12" customHeight="1" x14ac:dyDescent="0.3">
      <c r="A119" s="6"/>
      <c r="B119" s="10" t="s">
        <v>126</v>
      </c>
      <c r="C119" s="10" t="s">
        <v>127</v>
      </c>
    </row>
    <row r="120" spans="1:3" ht="12" x14ac:dyDescent="0.3">
      <c r="A120" s="6"/>
      <c r="B120" s="10" t="s">
        <v>128</v>
      </c>
      <c r="C120" s="10" t="s">
        <v>129</v>
      </c>
    </row>
    <row r="121" spans="1:3" ht="12" customHeight="1" x14ac:dyDescent="0.3">
      <c r="A121" s="6"/>
      <c r="B121" s="14"/>
      <c r="C121" s="15"/>
    </row>
    <row r="122" spans="1:3" ht="15" customHeight="1" x14ac:dyDescent="0.3">
      <c r="B122" s="64" t="s">
        <v>298</v>
      </c>
      <c r="C122" s="64"/>
    </row>
    <row r="123" spans="1:3" ht="15" customHeight="1" x14ac:dyDescent="0.3">
      <c r="B123" s="19" t="s">
        <v>45</v>
      </c>
      <c r="C123" s="19" t="s">
        <v>10</v>
      </c>
    </row>
    <row r="124" spans="1:3" ht="15" customHeight="1" x14ac:dyDescent="0.3">
      <c r="B124" s="20" t="s">
        <v>11</v>
      </c>
      <c r="C124" s="20" t="s">
        <v>231</v>
      </c>
    </row>
    <row r="125" spans="1:3" ht="15" customHeight="1" x14ac:dyDescent="0.3">
      <c r="B125" s="20" t="s">
        <v>13</v>
      </c>
      <c r="C125" s="20" t="s">
        <v>232</v>
      </c>
    </row>
    <row r="126" spans="1:3" ht="286.5" customHeight="1" x14ac:dyDescent="0.3">
      <c r="B126" s="20" t="s">
        <v>133</v>
      </c>
      <c r="C126" s="21" t="s">
        <v>380</v>
      </c>
    </row>
    <row r="127" spans="1:3" ht="15" customHeight="1" x14ac:dyDescent="0.3">
      <c r="B127" s="1"/>
      <c r="C127" s="14"/>
    </row>
    <row r="128" spans="1:3" s="37" customFormat="1" ht="15" customHeight="1" x14ac:dyDescent="0.3">
      <c r="A128" s="8"/>
      <c r="B128" s="65" t="s">
        <v>218</v>
      </c>
      <c r="C128" s="65"/>
    </row>
    <row r="129" spans="1:3" s="37" customFormat="1" ht="15" customHeight="1" x14ac:dyDescent="0.3">
      <c r="A129" s="8"/>
      <c r="B129" s="9" t="s">
        <v>45</v>
      </c>
      <c r="C129" s="9" t="s">
        <v>10</v>
      </c>
    </row>
    <row r="130" spans="1:3" s="37" customFormat="1" ht="15" customHeight="1" x14ac:dyDescent="0.3">
      <c r="A130" s="8"/>
      <c r="B130" s="10" t="s">
        <v>11</v>
      </c>
      <c r="C130" s="10" t="s">
        <v>260</v>
      </c>
    </row>
    <row r="131" spans="1:3" s="37" customFormat="1" ht="15" customHeight="1" x14ac:dyDescent="0.3">
      <c r="A131" s="8"/>
      <c r="B131" s="10" t="s">
        <v>13</v>
      </c>
      <c r="C131" s="10" t="s">
        <v>261</v>
      </c>
    </row>
    <row r="132" spans="1:3" s="37" customFormat="1" ht="135.75" customHeight="1" x14ac:dyDescent="0.3">
      <c r="A132" s="8"/>
      <c r="B132" s="10" t="s">
        <v>133</v>
      </c>
      <c r="C132" s="10" t="s">
        <v>275</v>
      </c>
    </row>
    <row r="133" spans="1:3" s="37" customFormat="1" ht="12" x14ac:dyDescent="0.3">
      <c r="A133" s="8"/>
      <c r="B133" s="10"/>
      <c r="C133" s="10"/>
    </row>
    <row r="134" spans="1:3" ht="12" customHeight="1" x14ac:dyDescent="0.3">
      <c r="A134" s="6"/>
      <c r="B134" s="67" t="s">
        <v>299</v>
      </c>
      <c r="C134" s="68"/>
    </row>
    <row r="135" spans="1:3" ht="12" customHeight="1" x14ac:dyDescent="0.3">
      <c r="A135" s="6"/>
      <c r="B135" s="43" t="s">
        <v>45</v>
      </c>
      <c r="C135" s="43" t="s">
        <v>10</v>
      </c>
    </row>
    <row r="136" spans="1:3" ht="12" customHeight="1" x14ac:dyDescent="0.3">
      <c r="A136" s="6"/>
      <c r="B136" s="22" t="s">
        <v>11</v>
      </c>
      <c r="C136" s="22" t="s">
        <v>63</v>
      </c>
    </row>
    <row r="137" spans="1:3" ht="12" customHeight="1" x14ac:dyDescent="0.3">
      <c r="A137" s="6"/>
      <c r="B137" s="22" t="s">
        <v>13</v>
      </c>
      <c r="C137" s="22" t="s">
        <v>168</v>
      </c>
    </row>
    <row r="138" spans="1:3" ht="12" customHeight="1" x14ac:dyDescent="0.3">
      <c r="A138" s="6"/>
      <c r="B138" s="23" t="s">
        <v>169</v>
      </c>
      <c r="C138" s="24" t="s">
        <v>170</v>
      </c>
    </row>
    <row r="139" spans="1:3" ht="12" customHeight="1" x14ac:dyDescent="0.3">
      <c r="A139" s="6"/>
      <c r="B139" s="23" t="s">
        <v>27</v>
      </c>
      <c r="C139" s="25" t="s">
        <v>171</v>
      </c>
    </row>
    <row r="140" spans="1:3" ht="12" customHeight="1" x14ac:dyDescent="0.3">
      <c r="A140" s="6"/>
      <c r="B140" s="23" t="s">
        <v>172</v>
      </c>
      <c r="C140" s="25" t="s">
        <v>173</v>
      </c>
    </row>
    <row r="141" spans="1:3" ht="12" customHeight="1" x14ac:dyDescent="0.3">
      <c r="A141" s="6"/>
      <c r="B141" s="23" t="s">
        <v>174</v>
      </c>
      <c r="C141" s="25" t="s">
        <v>175</v>
      </c>
    </row>
    <row r="142" spans="1:3" ht="12" customHeight="1" x14ac:dyDescent="0.3">
      <c r="A142" s="6"/>
      <c r="B142" s="23" t="s">
        <v>41</v>
      </c>
      <c r="C142" s="25" t="s">
        <v>176</v>
      </c>
    </row>
    <row r="143" spans="1:3" ht="12" customHeight="1" x14ac:dyDescent="0.3">
      <c r="A143" s="6"/>
      <c r="B143" s="23"/>
      <c r="C143" s="25"/>
    </row>
    <row r="144" spans="1:3" ht="12" customHeight="1" x14ac:dyDescent="0.3">
      <c r="A144" s="6"/>
      <c r="B144" s="65" t="s">
        <v>300</v>
      </c>
      <c r="C144" s="66"/>
    </row>
    <row r="145" spans="1:3" ht="12" customHeight="1" x14ac:dyDescent="0.3">
      <c r="A145" s="6"/>
      <c r="B145" s="9" t="s">
        <v>45</v>
      </c>
      <c r="C145" s="9" t="s">
        <v>10</v>
      </c>
    </row>
    <row r="146" spans="1:3" ht="12" customHeight="1" x14ac:dyDescent="0.3">
      <c r="A146" s="6"/>
      <c r="B146" s="10" t="s">
        <v>11</v>
      </c>
      <c r="C146" s="10" t="s">
        <v>63</v>
      </c>
    </row>
    <row r="147" spans="1:3" ht="12" customHeight="1" x14ac:dyDescent="0.3">
      <c r="A147" s="6"/>
      <c r="B147" s="10" t="s">
        <v>13</v>
      </c>
      <c r="C147" s="10" t="s">
        <v>254</v>
      </c>
    </row>
    <row r="148" spans="1:3" ht="132" x14ac:dyDescent="0.3">
      <c r="A148" s="6"/>
      <c r="B148" s="10" t="s">
        <v>133</v>
      </c>
      <c r="C148" s="44" t="s">
        <v>372</v>
      </c>
    </row>
    <row r="149" spans="1:3" ht="12" customHeight="1" x14ac:dyDescent="0.3">
      <c r="A149" s="6"/>
      <c r="B149" s="10"/>
      <c r="C149" s="10"/>
    </row>
    <row r="150" spans="1:3" ht="12" customHeight="1" x14ac:dyDescent="0.3">
      <c r="A150" s="6"/>
      <c r="B150" s="26"/>
      <c r="C150" s="27"/>
    </row>
    <row r="151" spans="1:3" s="37" customFormat="1" ht="15" customHeight="1" x14ac:dyDescent="0.3">
      <c r="A151" s="8"/>
      <c r="B151" s="65" t="s">
        <v>301</v>
      </c>
      <c r="C151" s="66"/>
    </row>
    <row r="152" spans="1:3" s="37" customFormat="1" ht="15" customHeight="1" x14ac:dyDescent="0.3">
      <c r="A152" s="8"/>
      <c r="B152" s="9" t="s">
        <v>45</v>
      </c>
      <c r="C152" s="9" t="s">
        <v>10</v>
      </c>
    </row>
    <row r="153" spans="1:3" s="37" customFormat="1" ht="15" customHeight="1" x14ac:dyDescent="0.3">
      <c r="A153" s="8"/>
      <c r="B153" s="10" t="s">
        <v>11</v>
      </c>
      <c r="C153" s="10" t="s">
        <v>187</v>
      </c>
    </row>
    <row r="154" spans="1:3" s="37" customFormat="1" ht="15" customHeight="1" x14ac:dyDescent="0.3">
      <c r="A154" s="8"/>
      <c r="B154" s="10" t="s">
        <v>13</v>
      </c>
      <c r="C154" s="10" t="s">
        <v>188</v>
      </c>
    </row>
    <row r="155" spans="1:3" s="37" customFormat="1" ht="86.25" customHeight="1" x14ac:dyDescent="0.3">
      <c r="A155" s="8"/>
      <c r="B155" s="10" t="s">
        <v>133</v>
      </c>
      <c r="C155" s="44" t="s">
        <v>189</v>
      </c>
    </row>
    <row r="156" spans="1:3" s="37" customFormat="1" ht="12" x14ac:dyDescent="0.3">
      <c r="A156" s="8"/>
      <c r="B156" s="10"/>
      <c r="C156" s="14"/>
    </row>
    <row r="157" spans="1:3" s="37" customFormat="1" ht="15" customHeight="1" x14ac:dyDescent="0.3">
      <c r="A157" s="8"/>
      <c r="B157" s="65" t="s">
        <v>302</v>
      </c>
      <c r="C157" s="66"/>
    </row>
    <row r="158" spans="1:3" s="37" customFormat="1" ht="15" customHeight="1" x14ac:dyDescent="0.3">
      <c r="A158" s="8"/>
      <c r="B158" s="9" t="s">
        <v>45</v>
      </c>
      <c r="C158" s="9" t="s">
        <v>10</v>
      </c>
    </row>
    <row r="159" spans="1:3" s="37" customFormat="1" ht="15" customHeight="1" x14ac:dyDescent="0.3">
      <c r="A159" s="8"/>
      <c r="B159" s="10" t="s">
        <v>11</v>
      </c>
      <c r="C159" s="10" t="s">
        <v>179</v>
      </c>
    </row>
    <row r="160" spans="1:3" s="37" customFormat="1" ht="15" customHeight="1" x14ac:dyDescent="0.3">
      <c r="A160" s="8"/>
      <c r="B160" s="10" t="s">
        <v>13</v>
      </c>
      <c r="C160" s="10" t="s">
        <v>180</v>
      </c>
    </row>
    <row r="161" spans="1:3" s="37" customFormat="1" ht="228" x14ac:dyDescent="0.3">
      <c r="A161" s="8"/>
      <c r="B161" s="10" t="s">
        <v>133</v>
      </c>
      <c r="C161" s="44" t="s">
        <v>276</v>
      </c>
    </row>
    <row r="162" spans="1:3" s="37" customFormat="1" ht="12" x14ac:dyDescent="0.3">
      <c r="A162" s="8"/>
      <c r="B162" s="10"/>
      <c r="C162" s="14"/>
    </row>
    <row r="163" spans="1:3" ht="15" customHeight="1" x14ac:dyDescent="0.3">
      <c r="B163" s="65" t="s">
        <v>303</v>
      </c>
      <c r="C163" s="65"/>
    </row>
    <row r="164" spans="1:3" ht="15" customHeight="1" x14ac:dyDescent="0.3">
      <c r="B164" s="9" t="s">
        <v>45</v>
      </c>
      <c r="C164" s="9" t="s">
        <v>10</v>
      </c>
    </row>
    <row r="165" spans="1:3" ht="15" customHeight="1" x14ac:dyDescent="0.3">
      <c r="B165" s="10" t="s">
        <v>11</v>
      </c>
      <c r="C165" s="10" t="s">
        <v>196</v>
      </c>
    </row>
    <row r="166" spans="1:3" ht="15" customHeight="1" x14ac:dyDescent="0.3">
      <c r="B166" s="10" t="s">
        <v>13</v>
      </c>
      <c r="C166" s="10" t="s">
        <v>197</v>
      </c>
    </row>
    <row r="167" spans="1:3" ht="12" x14ac:dyDescent="0.3">
      <c r="B167" s="69" t="s">
        <v>133</v>
      </c>
      <c r="C167" s="24" t="s">
        <v>198</v>
      </c>
    </row>
    <row r="168" spans="1:3" ht="12" x14ac:dyDescent="0.3">
      <c r="B168" s="69"/>
      <c r="C168" s="25"/>
    </row>
    <row r="169" spans="1:3" ht="12" x14ac:dyDescent="0.3">
      <c r="B169" s="69"/>
      <c r="C169" s="25" t="s">
        <v>199</v>
      </c>
    </row>
    <row r="170" spans="1:3" ht="12" x14ac:dyDescent="0.3">
      <c r="B170" s="69"/>
      <c r="C170" s="25" t="s">
        <v>200</v>
      </c>
    </row>
    <row r="171" spans="1:3" ht="409.5" x14ac:dyDescent="0.3">
      <c r="B171" s="69"/>
      <c r="C171" s="25" t="s">
        <v>201</v>
      </c>
    </row>
    <row r="172" spans="1:3" ht="12" x14ac:dyDescent="0.3">
      <c r="B172" s="69"/>
      <c r="C172" s="25"/>
    </row>
    <row r="173" spans="1:3" ht="12" x14ac:dyDescent="0.3">
      <c r="B173" s="69"/>
      <c r="C173" s="25"/>
    </row>
    <row r="174" spans="1:3" ht="24" x14ac:dyDescent="0.3">
      <c r="B174" s="38" t="s">
        <v>202</v>
      </c>
      <c r="C174" s="39" t="s">
        <v>203</v>
      </c>
    </row>
    <row r="175" spans="1:3" ht="12" x14ac:dyDescent="0.3">
      <c r="B175" s="38"/>
      <c r="C175" s="39"/>
    </row>
    <row r="176" spans="1:3" ht="12" customHeight="1" x14ac:dyDescent="0.3">
      <c r="A176" s="6"/>
      <c r="B176" s="65" t="s">
        <v>382</v>
      </c>
      <c r="C176" s="66"/>
    </row>
    <row r="177" spans="1:3" ht="12" customHeight="1" x14ac:dyDescent="0.3">
      <c r="A177" s="6"/>
      <c r="B177" s="9" t="s">
        <v>45</v>
      </c>
      <c r="C177" s="9" t="s">
        <v>10</v>
      </c>
    </row>
    <row r="178" spans="1:3" ht="12" customHeight="1" x14ac:dyDescent="0.3">
      <c r="A178" s="6"/>
      <c r="B178" s="10" t="s">
        <v>11</v>
      </c>
      <c r="C178" s="10" t="s">
        <v>164</v>
      </c>
    </row>
    <row r="179" spans="1:3" ht="12" customHeight="1" x14ac:dyDescent="0.3">
      <c r="A179" s="6"/>
      <c r="B179" s="10" t="s">
        <v>13</v>
      </c>
      <c r="C179" s="10" t="s">
        <v>165</v>
      </c>
    </row>
    <row r="180" spans="1:3" ht="132" x14ac:dyDescent="0.3">
      <c r="A180" s="6"/>
      <c r="B180" s="10" t="s">
        <v>133</v>
      </c>
      <c r="C180" s="10" t="s">
        <v>166</v>
      </c>
    </row>
    <row r="181" spans="1:3" ht="72" x14ac:dyDescent="0.3">
      <c r="A181" s="6"/>
      <c r="B181" s="10" t="s">
        <v>62</v>
      </c>
      <c r="C181" s="10" t="s">
        <v>167</v>
      </c>
    </row>
    <row r="182" spans="1:3" ht="12" x14ac:dyDescent="0.3">
      <c r="A182" s="6"/>
      <c r="B182" s="10"/>
      <c r="C182" s="28"/>
    </row>
    <row r="183" spans="1:3" ht="15" customHeight="1" x14ac:dyDescent="0.3">
      <c r="B183" s="64" t="s">
        <v>304</v>
      </c>
      <c r="C183" s="64"/>
    </row>
    <row r="184" spans="1:3" ht="15" customHeight="1" x14ac:dyDescent="0.3">
      <c r="B184" s="19" t="s">
        <v>45</v>
      </c>
      <c r="C184" s="19" t="s">
        <v>10</v>
      </c>
    </row>
    <row r="185" spans="1:3" ht="15" customHeight="1" x14ac:dyDescent="0.3">
      <c r="B185" s="20" t="s">
        <v>11</v>
      </c>
      <c r="C185" s="20" t="s">
        <v>265</v>
      </c>
    </row>
    <row r="186" spans="1:3" ht="15" customHeight="1" x14ac:dyDescent="0.3">
      <c r="B186" s="20" t="s">
        <v>13</v>
      </c>
      <c r="C186" s="20" t="s">
        <v>264</v>
      </c>
    </row>
    <row r="187" spans="1:3" ht="88.5" customHeight="1" x14ac:dyDescent="0.3">
      <c r="B187" s="20" t="s">
        <v>133</v>
      </c>
      <c r="C187" s="21" t="s">
        <v>266</v>
      </c>
    </row>
    <row r="188" spans="1:3" ht="16.5" customHeight="1" x14ac:dyDescent="0.3">
      <c r="B188" s="20"/>
      <c r="C188" s="21"/>
    </row>
    <row r="189" spans="1:3" ht="15" customHeight="1" x14ac:dyDescent="0.3">
      <c r="B189" s="64" t="s">
        <v>305</v>
      </c>
      <c r="C189" s="64"/>
    </row>
    <row r="190" spans="1:3" ht="15" customHeight="1" x14ac:dyDescent="0.3">
      <c r="B190" s="19" t="s">
        <v>45</v>
      </c>
      <c r="C190" s="19" t="s">
        <v>10</v>
      </c>
    </row>
    <row r="191" spans="1:3" ht="15" customHeight="1" x14ac:dyDescent="0.3">
      <c r="B191" s="20" t="s">
        <v>11</v>
      </c>
      <c r="C191" s="20" t="s">
        <v>226</v>
      </c>
    </row>
    <row r="192" spans="1:3" ht="15" customHeight="1" x14ac:dyDescent="0.3">
      <c r="B192" s="20" t="s">
        <v>13</v>
      </c>
      <c r="C192" s="20" t="s">
        <v>361</v>
      </c>
    </row>
    <row r="193" spans="2:3" ht="169" x14ac:dyDescent="0.3">
      <c r="B193" s="20" t="s">
        <v>133</v>
      </c>
      <c r="C193" s="58" t="s">
        <v>362</v>
      </c>
    </row>
    <row r="194" spans="2:3" ht="16.5" customHeight="1" x14ac:dyDescent="0.3">
      <c r="B194" s="20"/>
      <c r="C194" s="21"/>
    </row>
    <row r="195" spans="2:3" ht="15" customHeight="1" x14ac:dyDescent="0.3">
      <c r="B195" s="64" t="s">
        <v>306</v>
      </c>
      <c r="C195" s="64"/>
    </row>
    <row r="196" spans="2:3" ht="15" customHeight="1" x14ac:dyDescent="0.3">
      <c r="B196" s="19" t="s">
        <v>45</v>
      </c>
      <c r="C196" s="19" t="s">
        <v>10</v>
      </c>
    </row>
    <row r="197" spans="2:3" ht="15" customHeight="1" x14ac:dyDescent="0.3">
      <c r="B197" s="20" t="s">
        <v>11</v>
      </c>
      <c r="C197" s="20" t="s">
        <v>226</v>
      </c>
    </row>
    <row r="198" spans="2:3" ht="15" customHeight="1" x14ac:dyDescent="0.3">
      <c r="B198" s="20" t="s">
        <v>13</v>
      </c>
      <c r="C198" s="20" t="s">
        <v>227</v>
      </c>
    </row>
    <row r="199" spans="2:3" ht="168.75" customHeight="1" x14ac:dyDescent="0.3">
      <c r="B199" s="20" t="s">
        <v>133</v>
      </c>
      <c r="C199" s="21" t="s">
        <v>277</v>
      </c>
    </row>
    <row r="200" spans="2:3" ht="16.5" customHeight="1" x14ac:dyDescent="0.3">
      <c r="B200" s="20"/>
      <c r="C200" s="21"/>
    </row>
    <row r="201" spans="2:3" ht="15" customHeight="1" x14ac:dyDescent="0.3">
      <c r="B201" s="64" t="s">
        <v>307</v>
      </c>
      <c r="C201" s="64"/>
    </row>
    <row r="202" spans="2:3" ht="15" customHeight="1" x14ac:dyDescent="0.3">
      <c r="B202" s="19" t="s">
        <v>45</v>
      </c>
      <c r="C202" s="19" t="s">
        <v>10</v>
      </c>
    </row>
    <row r="203" spans="2:3" ht="15" customHeight="1" x14ac:dyDescent="0.3">
      <c r="B203" s="20" t="s">
        <v>11</v>
      </c>
      <c r="C203" s="20" t="s">
        <v>226</v>
      </c>
    </row>
    <row r="204" spans="2:3" ht="15" customHeight="1" x14ac:dyDescent="0.3">
      <c r="B204" s="20" t="s">
        <v>13</v>
      </c>
      <c r="C204" s="20" t="s">
        <v>249</v>
      </c>
    </row>
    <row r="205" spans="2:3" ht="73.5" customHeight="1" x14ac:dyDescent="0.3">
      <c r="B205" s="20" t="s">
        <v>133</v>
      </c>
      <c r="C205" s="21" t="s">
        <v>250</v>
      </c>
    </row>
    <row r="206" spans="2:3" ht="15" customHeight="1" x14ac:dyDescent="0.3">
      <c r="B206" s="20"/>
      <c r="C206" s="21"/>
    </row>
    <row r="207" spans="2:3" ht="15" customHeight="1" x14ac:dyDescent="0.3">
      <c r="B207" s="64" t="s">
        <v>308</v>
      </c>
      <c r="C207" s="64"/>
    </row>
    <row r="208" spans="2:3" ht="15" customHeight="1" x14ac:dyDescent="0.3">
      <c r="B208" s="19" t="s">
        <v>45</v>
      </c>
      <c r="C208" s="19" t="s">
        <v>10</v>
      </c>
    </row>
    <row r="209" spans="2:3" ht="15" customHeight="1" x14ac:dyDescent="0.3">
      <c r="B209" s="20" t="s">
        <v>11</v>
      </c>
      <c r="C209" s="20" t="s">
        <v>178</v>
      </c>
    </row>
    <row r="210" spans="2:3" ht="15" customHeight="1" x14ac:dyDescent="0.3">
      <c r="B210" s="20" t="s">
        <v>13</v>
      </c>
      <c r="C210" s="20" t="s">
        <v>210</v>
      </c>
    </row>
    <row r="211" spans="2:3" ht="98.25" customHeight="1" x14ac:dyDescent="0.3">
      <c r="B211" s="20" t="s">
        <v>133</v>
      </c>
      <c r="C211" s="21" t="s">
        <v>288</v>
      </c>
    </row>
    <row r="212" spans="2:3" ht="15.75" customHeight="1" x14ac:dyDescent="0.3">
      <c r="B212" s="20"/>
      <c r="C212" s="21"/>
    </row>
    <row r="213" spans="2:3" ht="15" customHeight="1" x14ac:dyDescent="0.3">
      <c r="B213" s="64" t="s">
        <v>309</v>
      </c>
      <c r="C213" s="64"/>
    </row>
    <row r="214" spans="2:3" ht="15" customHeight="1" x14ac:dyDescent="0.3">
      <c r="B214" s="19" t="s">
        <v>45</v>
      </c>
      <c r="C214" s="19" t="s">
        <v>10</v>
      </c>
    </row>
    <row r="215" spans="2:3" ht="15" customHeight="1" x14ac:dyDescent="0.3">
      <c r="B215" s="20" t="s">
        <v>11</v>
      </c>
      <c r="C215" s="20" t="s">
        <v>228</v>
      </c>
    </row>
    <row r="216" spans="2:3" ht="15" customHeight="1" x14ac:dyDescent="0.3">
      <c r="B216" s="20" t="s">
        <v>13</v>
      </c>
      <c r="C216" s="20" t="s">
        <v>229</v>
      </c>
    </row>
    <row r="217" spans="2:3" ht="66.75" customHeight="1" x14ac:dyDescent="0.3">
      <c r="B217" s="20" t="s">
        <v>133</v>
      </c>
      <c r="C217" s="21" t="s">
        <v>230</v>
      </c>
    </row>
    <row r="218" spans="2:3" ht="15" customHeight="1" x14ac:dyDescent="0.3">
      <c r="B218" s="20"/>
      <c r="C218" s="21"/>
    </row>
    <row r="219" spans="2:3" ht="15" customHeight="1" x14ac:dyDescent="0.3">
      <c r="B219" s="64" t="s">
        <v>310</v>
      </c>
      <c r="C219" s="64"/>
    </row>
    <row r="220" spans="2:3" ht="15" customHeight="1" x14ac:dyDescent="0.3">
      <c r="B220" s="19" t="s">
        <v>45</v>
      </c>
      <c r="C220" s="19" t="s">
        <v>10</v>
      </c>
    </row>
    <row r="221" spans="2:3" ht="15" customHeight="1" x14ac:dyDescent="0.3">
      <c r="B221" s="20" t="s">
        <v>11</v>
      </c>
      <c r="C221" s="20" t="s">
        <v>282</v>
      </c>
    </row>
    <row r="222" spans="2:3" ht="15" customHeight="1" x14ac:dyDescent="0.3">
      <c r="B222" s="20" t="s">
        <v>13</v>
      </c>
      <c r="C222" s="20" t="s">
        <v>366</v>
      </c>
    </row>
    <row r="223" spans="2:3" ht="36" x14ac:dyDescent="0.3">
      <c r="B223" s="20" t="s">
        <v>133</v>
      </c>
      <c r="C223" s="21" t="s">
        <v>367</v>
      </c>
    </row>
    <row r="224" spans="2:3" ht="15" customHeight="1" x14ac:dyDescent="0.3">
      <c r="B224" s="20"/>
      <c r="C224" s="21"/>
    </row>
    <row r="225" spans="2:3" ht="15" customHeight="1" x14ac:dyDescent="0.3">
      <c r="B225" s="64" t="s">
        <v>311</v>
      </c>
      <c r="C225" s="64"/>
    </row>
    <row r="226" spans="2:3" ht="15" customHeight="1" x14ac:dyDescent="0.3">
      <c r="B226" s="19" t="s">
        <v>45</v>
      </c>
      <c r="C226" s="19" t="s">
        <v>10</v>
      </c>
    </row>
    <row r="227" spans="2:3" ht="15" customHeight="1" x14ac:dyDescent="0.3">
      <c r="B227" s="20" t="s">
        <v>11</v>
      </c>
      <c r="C227" s="20" t="s">
        <v>178</v>
      </c>
    </row>
    <row r="228" spans="2:3" ht="15" customHeight="1" x14ac:dyDescent="0.3">
      <c r="B228" s="20" t="s">
        <v>13</v>
      </c>
      <c r="C228" s="20" t="s">
        <v>237</v>
      </c>
    </row>
    <row r="229" spans="2:3" ht="81.75" customHeight="1" x14ac:dyDescent="0.3">
      <c r="B229" s="20" t="s">
        <v>133</v>
      </c>
      <c r="C229" s="21" t="s">
        <v>238</v>
      </c>
    </row>
    <row r="230" spans="2:3" ht="15" customHeight="1" x14ac:dyDescent="0.3">
      <c r="B230" s="1"/>
      <c r="C230" s="14"/>
    </row>
    <row r="231" spans="2:3" ht="15" customHeight="1" x14ac:dyDescent="0.3">
      <c r="B231" s="64" t="s">
        <v>312</v>
      </c>
      <c r="C231" s="64"/>
    </row>
    <row r="232" spans="2:3" ht="15" customHeight="1" x14ac:dyDescent="0.3">
      <c r="B232" s="19" t="s">
        <v>45</v>
      </c>
      <c r="C232" s="19" t="s">
        <v>10</v>
      </c>
    </row>
    <row r="233" spans="2:3" ht="15" customHeight="1" x14ac:dyDescent="0.3">
      <c r="B233" s="20" t="s">
        <v>11</v>
      </c>
      <c r="C233" s="20" t="s">
        <v>178</v>
      </c>
    </row>
    <row r="234" spans="2:3" ht="15" customHeight="1" x14ac:dyDescent="0.3">
      <c r="B234" s="20" t="s">
        <v>13</v>
      </c>
      <c r="C234" s="20" t="s">
        <v>242</v>
      </c>
    </row>
    <row r="235" spans="2:3" ht="48" customHeight="1" x14ac:dyDescent="0.3">
      <c r="B235" s="20" t="s">
        <v>133</v>
      </c>
      <c r="C235" s="21" t="s">
        <v>243</v>
      </c>
    </row>
    <row r="236" spans="2:3" ht="15" customHeight="1" x14ac:dyDescent="0.3">
      <c r="B236" s="1"/>
      <c r="C236" s="14"/>
    </row>
    <row r="237" spans="2:3" ht="15" customHeight="1" x14ac:dyDescent="0.3">
      <c r="B237" s="64" t="s">
        <v>368</v>
      </c>
      <c r="C237" s="64"/>
    </row>
    <row r="238" spans="2:3" ht="15" customHeight="1" x14ac:dyDescent="0.3">
      <c r="B238" s="19" t="s">
        <v>45</v>
      </c>
      <c r="C238" s="19" t="s">
        <v>10</v>
      </c>
    </row>
    <row r="239" spans="2:3" ht="15" customHeight="1" x14ac:dyDescent="0.3">
      <c r="B239" s="20" t="s">
        <v>11</v>
      </c>
      <c r="C239" s="20" t="s">
        <v>369</v>
      </c>
    </row>
    <row r="240" spans="2:3" ht="15" customHeight="1" x14ac:dyDescent="0.3">
      <c r="B240" s="20" t="s">
        <v>13</v>
      </c>
      <c r="C240" s="20" t="s">
        <v>370</v>
      </c>
    </row>
    <row r="241" spans="2:3" ht="60" x14ac:dyDescent="0.3">
      <c r="B241" s="20" t="s">
        <v>133</v>
      </c>
      <c r="C241" s="21" t="s">
        <v>371</v>
      </c>
    </row>
    <row r="242" spans="2:3" ht="15" customHeight="1" x14ac:dyDescent="0.3">
      <c r="B242" s="1"/>
      <c r="C242" s="14"/>
    </row>
    <row r="243" spans="2:3" ht="15" customHeight="1" x14ac:dyDescent="0.3">
      <c r="B243" s="64" t="s">
        <v>385</v>
      </c>
      <c r="C243" s="64"/>
    </row>
    <row r="244" spans="2:3" ht="15" customHeight="1" x14ac:dyDescent="0.3">
      <c r="B244" s="19" t="s">
        <v>45</v>
      </c>
      <c r="C244" s="19" t="s">
        <v>10</v>
      </c>
    </row>
    <row r="245" spans="2:3" ht="15" customHeight="1" x14ac:dyDescent="0.3">
      <c r="B245" s="20" t="s">
        <v>11</v>
      </c>
      <c r="C245" s="20" t="s">
        <v>239</v>
      </c>
    </row>
    <row r="246" spans="2:3" ht="15" customHeight="1" x14ac:dyDescent="0.3">
      <c r="B246" s="20" t="s">
        <v>13</v>
      </c>
      <c r="C246" s="20" t="s">
        <v>383</v>
      </c>
    </row>
    <row r="247" spans="2:3" ht="84" x14ac:dyDescent="0.3">
      <c r="B247" s="20" t="s">
        <v>133</v>
      </c>
      <c r="C247" s="21" t="s">
        <v>384</v>
      </c>
    </row>
    <row r="248" spans="2:3" ht="15" customHeight="1" x14ac:dyDescent="0.3">
      <c r="B248" s="1"/>
      <c r="C248" s="14"/>
    </row>
    <row r="249" spans="2:3" ht="15" customHeight="1" x14ac:dyDescent="0.3">
      <c r="B249" s="64" t="s">
        <v>313</v>
      </c>
      <c r="C249" s="64"/>
    </row>
    <row r="250" spans="2:3" ht="15" customHeight="1" x14ac:dyDescent="0.3">
      <c r="B250" s="19" t="s">
        <v>45</v>
      </c>
      <c r="C250" s="19" t="s">
        <v>10</v>
      </c>
    </row>
    <row r="251" spans="2:3" ht="15" customHeight="1" x14ac:dyDescent="0.3">
      <c r="B251" s="20" t="s">
        <v>11</v>
      </c>
      <c r="C251" s="20" t="s">
        <v>247</v>
      </c>
    </row>
    <row r="252" spans="2:3" ht="15" customHeight="1" x14ac:dyDescent="0.3">
      <c r="B252" s="20" t="s">
        <v>13</v>
      </c>
      <c r="C252" s="20" t="s">
        <v>246</v>
      </c>
    </row>
    <row r="253" spans="2:3" ht="93.75" customHeight="1" x14ac:dyDescent="0.3">
      <c r="B253" s="20" t="s">
        <v>133</v>
      </c>
      <c r="C253" s="21" t="s">
        <v>248</v>
      </c>
    </row>
    <row r="254" spans="2:3" ht="15" customHeight="1" x14ac:dyDescent="0.3">
      <c r="B254" s="1"/>
      <c r="C254" s="14"/>
    </row>
    <row r="255" spans="2:3" ht="15" customHeight="1" x14ac:dyDescent="0.3">
      <c r="B255" s="64" t="s">
        <v>314</v>
      </c>
      <c r="C255" s="64"/>
    </row>
    <row r="256" spans="2:3" ht="15" customHeight="1" x14ac:dyDescent="0.3">
      <c r="B256" s="19" t="s">
        <v>45</v>
      </c>
      <c r="C256" s="19" t="s">
        <v>10</v>
      </c>
    </row>
    <row r="257" spans="2:3" ht="15" customHeight="1" x14ac:dyDescent="0.3">
      <c r="B257" s="20" t="s">
        <v>11</v>
      </c>
      <c r="C257" s="20" t="s">
        <v>386</v>
      </c>
    </row>
    <row r="258" spans="2:3" ht="15" customHeight="1" x14ac:dyDescent="0.3">
      <c r="B258" s="20" t="s">
        <v>13</v>
      </c>
      <c r="C258" s="20" t="s">
        <v>240</v>
      </c>
    </row>
    <row r="259" spans="2:3" ht="47.25" customHeight="1" x14ac:dyDescent="0.3">
      <c r="B259" s="20" t="s">
        <v>133</v>
      </c>
      <c r="C259" s="21" t="s">
        <v>241</v>
      </c>
    </row>
    <row r="260" spans="2:3" ht="15" customHeight="1" x14ac:dyDescent="0.3">
      <c r="B260" s="1"/>
      <c r="C260" s="14"/>
    </row>
    <row r="261" spans="2:3" ht="15" customHeight="1" x14ac:dyDescent="0.3">
      <c r="B261" s="64" t="s">
        <v>315</v>
      </c>
      <c r="C261" s="64"/>
    </row>
    <row r="262" spans="2:3" ht="15" customHeight="1" x14ac:dyDescent="0.3">
      <c r="B262" s="19" t="s">
        <v>45</v>
      </c>
      <c r="C262" s="19" t="s">
        <v>10</v>
      </c>
    </row>
    <row r="263" spans="2:3" ht="15" customHeight="1" x14ac:dyDescent="0.3">
      <c r="B263" s="20" t="s">
        <v>11</v>
      </c>
      <c r="C263" s="20" t="s">
        <v>251</v>
      </c>
    </row>
    <row r="264" spans="2:3" ht="15" customHeight="1" x14ac:dyDescent="0.3">
      <c r="B264" s="20" t="s">
        <v>13</v>
      </c>
      <c r="C264" s="20" t="s">
        <v>210</v>
      </c>
    </row>
    <row r="265" spans="2:3" ht="97.5" customHeight="1" x14ac:dyDescent="0.3">
      <c r="B265" s="20" t="s">
        <v>133</v>
      </c>
      <c r="C265" s="21" t="s">
        <v>252</v>
      </c>
    </row>
    <row r="266" spans="2:3" ht="15" customHeight="1" x14ac:dyDescent="0.3">
      <c r="B266" s="1"/>
      <c r="C266" s="14"/>
    </row>
    <row r="267" spans="2:3" ht="15" customHeight="1" x14ac:dyDescent="0.3">
      <c r="B267" s="64" t="s">
        <v>316</v>
      </c>
      <c r="C267" s="64"/>
    </row>
    <row r="268" spans="2:3" ht="15" customHeight="1" x14ac:dyDescent="0.3">
      <c r="B268" s="19" t="s">
        <v>45</v>
      </c>
      <c r="C268" s="19" t="s">
        <v>10</v>
      </c>
    </row>
    <row r="269" spans="2:3" ht="15" customHeight="1" x14ac:dyDescent="0.3">
      <c r="B269" s="20" t="s">
        <v>11</v>
      </c>
      <c r="C269" s="20" t="s">
        <v>386</v>
      </c>
    </row>
    <row r="270" spans="2:3" ht="15" customHeight="1" x14ac:dyDescent="0.3">
      <c r="B270" s="20" t="s">
        <v>13</v>
      </c>
      <c r="C270" s="20" t="s">
        <v>244</v>
      </c>
    </row>
    <row r="271" spans="2:3" ht="133.5" customHeight="1" x14ac:dyDescent="0.3">
      <c r="B271" s="20" t="s">
        <v>133</v>
      </c>
      <c r="C271" s="21" t="s">
        <v>245</v>
      </c>
    </row>
    <row r="272" spans="2:3" ht="17.25" customHeight="1" x14ac:dyDescent="0.3">
      <c r="B272" s="20"/>
      <c r="C272" s="21"/>
    </row>
    <row r="273" spans="2:3" ht="15.75" customHeight="1" x14ac:dyDescent="0.3">
      <c r="B273" s="64" t="s">
        <v>317</v>
      </c>
      <c r="C273" s="64"/>
    </row>
    <row r="274" spans="2:3" ht="15" customHeight="1" x14ac:dyDescent="0.3">
      <c r="B274" s="19" t="s">
        <v>45</v>
      </c>
      <c r="C274" s="19" t="s">
        <v>10</v>
      </c>
    </row>
    <row r="275" spans="2:3" ht="15" customHeight="1" x14ac:dyDescent="0.3">
      <c r="B275" s="20" t="s">
        <v>11</v>
      </c>
      <c r="C275" s="20" t="s">
        <v>204</v>
      </c>
    </row>
    <row r="276" spans="2:3" ht="15" customHeight="1" x14ac:dyDescent="0.3">
      <c r="B276" s="20" t="s">
        <v>13</v>
      </c>
      <c r="C276" s="20" t="s">
        <v>204</v>
      </c>
    </row>
    <row r="277" spans="2:3" ht="202.5" customHeight="1" x14ac:dyDescent="0.3">
      <c r="B277" s="20" t="s">
        <v>133</v>
      </c>
      <c r="C277" s="21" t="s">
        <v>278</v>
      </c>
    </row>
    <row r="278" spans="2:3" ht="51" customHeight="1" x14ac:dyDescent="0.3">
      <c r="B278" s="20" t="s">
        <v>205</v>
      </c>
      <c r="C278" s="20" t="s">
        <v>206</v>
      </c>
    </row>
    <row r="279" spans="2:3" ht="15" customHeight="1" x14ac:dyDescent="0.3">
      <c r="B279" s="1"/>
      <c r="C279" s="14"/>
    </row>
    <row r="280" spans="2:3" ht="15" customHeight="1" x14ac:dyDescent="0.3">
      <c r="B280" s="64" t="s">
        <v>318</v>
      </c>
      <c r="C280" s="64"/>
    </row>
    <row r="281" spans="2:3" ht="15" customHeight="1" x14ac:dyDescent="0.3">
      <c r="B281" s="19" t="s">
        <v>45</v>
      </c>
      <c r="C281" s="19" t="s">
        <v>10</v>
      </c>
    </row>
    <row r="282" spans="2:3" ht="15" customHeight="1" x14ac:dyDescent="0.3">
      <c r="B282" s="20" t="s">
        <v>11</v>
      </c>
      <c r="C282" s="20" t="s">
        <v>207</v>
      </c>
    </row>
    <row r="283" spans="2:3" ht="15" customHeight="1" x14ac:dyDescent="0.3">
      <c r="B283" s="20" t="s">
        <v>13</v>
      </c>
      <c r="C283" s="20" t="s">
        <v>208</v>
      </c>
    </row>
    <row r="284" spans="2:3" ht="183" customHeight="1" x14ac:dyDescent="0.3">
      <c r="B284" s="20" t="s">
        <v>133</v>
      </c>
      <c r="C284" s="21" t="s">
        <v>209</v>
      </c>
    </row>
    <row r="285" spans="2:3" ht="15" customHeight="1" x14ac:dyDescent="0.3">
      <c r="B285" s="1"/>
      <c r="C285" s="14"/>
    </row>
    <row r="286" spans="2:3" ht="15" customHeight="1" x14ac:dyDescent="0.3">
      <c r="B286" s="64" t="s">
        <v>319</v>
      </c>
      <c r="C286" s="64"/>
    </row>
    <row r="287" spans="2:3" ht="15" customHeight="1" x14ac:dyDescent="0.3">
      <c r="B287" s="19" t="s">
        <v>45</v>
      </c>
      <c r="C287" s="19" t="s">
        <v>10</v>
      </c>
    </row>
    <row r="288" spans="2:3" ht="15" customHeight="1" x14ac:dyDescent="0.3">
      <c r="B288" s="20" t="s">
        <v>11</v>
      </c>
      <c r="C288" s="20" t="s">
        <v>210</v>
      </c>
    </row>
    <row r="289" spans="2:3" ht="15" customHeight="1" x14ac:dyDescent="0.3">
      <c r="B289" s="20" t="s">
        <v>13</v>
      </c>
      <c r="C289" s="20" t="s">
        <v>210</v>
      </c>
    </row>
    <row r="290" spans="2:3" ht="232.5" customHeight="1" x14ac:dyDescent="0.3">
      <c r="B290" s="20" t="s">
        <v>133</v>
      </c>
      <c r="C290" s="21" t="s">
        <v>211</v>
      </c>
    </row>
    <row r="291" spans="2:3" ht="15" customHeight="1" x14ac:dyDescent="0.3">
      <c r="B291" s="1"/>
      <c r="C291" s="14"/>
    </row>
    <row r="292" spans="2:3" ht="15" customHeight="1" x14ac:dyDescent="0.3">
      <c r="B292" s="64" t="s">
        <v>320</v>
      </c>
      <c r="C292" s="64"/>
    </row>
    <row r="293" spans="2:3" ht="15" customHeight="1" x14ac:dyDescent="0.3">
      <c r="B293" s="19" t="s">
        <v>45</v>
      </c>
      <c r="C293" s="19" t="s">
        <v>10</v>
      </c>
    </row>
    <row r="294" spans="2:3" ht="15" customHeight="1" x14ac:dyDescent="0.3">
      <c r="B294" s="20" t="s">
        <v>11</v>
      </c>
      <c r="C294" s="20" t="s">
        <v>207</v>
      </c>
    </row>
    <row r="295" spans="2:3" ht="15" customHeight="1" x14ac:dyDescent="0.3">
      <c r="B295" s="20" t="s">
        <v>13</v>
      </c>
      <c r="C295" s="20">
        <v>10090103</v>
      </c>
    </row>
    <row r="296" spans="2:3" ht="173.25" customHeight="1" x14ac:dyDescent="0.3">
      <c r="B296" s="20" t="s">
        <v>133</v>
      </c>
      <c r="C296" s="21" t="s">
        <v>212</v>
      </c>
    </row>
    <row r="297" spans="2:3" ht="15" customHeight="1" x14ac:dyDescent="0.3">
      <c r="B297" s="1"/>
      <c r="C297" s="14"/>
    </row>
    <row r="298" spans="2:3" ht="15" customHeight="1" x14ac:dyDescent="0.3">
      <c r="B298" s="64" t="s">
        <v>321</v>
      </c>
      <c r="C298" s="64"/>
    </row>
    <row r="299" spans="2:3" ht="15" customHeight="1" x14ac:dyDescent="0.3">
      <c r="B299" s="19" t="s">
        <v>45</v>
      </c>
      <c r="C299" s="19" t="s">
        <v>10</v>
      </c>
    </row>
    <row r="300" spans="2:3" ht="15" customHeight="1" x14ac:dyDescent="0.3">
      <c r="B300" s="20" t="s">
        <v>11</v>
      </c>
      <c r="C300" s="20" t="s">
        <v>207</v>
      </c>
    </row>
    <row r="301" spans="2:3" ht="15" customHeight="1" x14ac:dyDescent="0.3">
      <c r="B301" s="20" t="s">
        <v>13</v>
      </c>
      <c r="C301" s="20">
        <v>12000006</v>
      </c>
    </row>
    <row r="302" spans="2:3" ht="96" customHeight="1" x14ac:dyDescent="0.3">
      <c r="B302" s="20" t="s">
        <v>133</v>
      </c>
      <c r="C302" s="21" t="s">
        <v>213</v>
      </c>
    </row>
    <row r="303" spans="2:3" ht="15" customHeight="1" x14ac:dyDescent="0.3">
      <c r="B303" s="1"/>
      <c r="C303" s="14"/>
    </row>
    <row r="304" spans="2:3" ht="15" customHeight="1" x14ac:dyDescent="0.3">
      <c r="B304" s="64" t="s">
        <v>321</v>
      </c>
      <c r="C304" s="64"/>
    </row>
    <row r="305" spans="1:4" ht="15" customHeight="1" x14ac:dyDescent="0.3">
      <c r="B305" s="19" t="s">
        <v>45</v>
      </c>
      <c r="C305" s="19" t="s">
        <v>10</v>
      </c>
    </row>
    <row r="306" spans="1:4" ht="15" customHeight="1" x14ac:dyDescent="0.3">
      <c r="B306" s="20" t="s">
        <v>11</v>
      </c>
      <c r="C306" s="20" t="s">
        <v>207</v>
      </c>
    </row>
    <row r="307" spans="1:4" ht="15" customHeight="1" x14ac:dyDescent="0.3">
      <c r="B307" s="20" t="s">
        <v>13</v>
      </c>
      <c r="C307" s="20">
        <v>12000006</v>
      </c>
    </row>
    <row r="308" spans="1:4" ht="93.75" customHeight="1" x14ac:dyDescent="0.3">
      <c r="B308" s="20" t="s">
        <v>133</v>
      </c>
      <c r="C308" s="21" t="s">
        <v>213</v>
      </c>
    </row>
    <row r="309" spans="1:4" ht="12" x14ac:dyDescent="0.3">
      <c r="B309" s="20"/>
      <c r="C309" s="21"/>
    </row>
    <row r="310" spans="1:4" s="45" customFormat="1" ht="15" customHeight="1" x14ac:dyDescent="0.3">
      <c r="B310" s="74" t="s">
        <v>322</v>
      </c>
      <c r="C310" s="74"/>
      <c r="D310" s="8"/>
    </row>
    <row r="311" spans="1:4" s="45" customFormat="1" ht="15" customHeight="1" x14ac:dyDescent="0.3">
      <c r="B311" s="49" t="s">
        <v>45</v>
      </c>
      <c r="C311" s="49" t="s">
        <v>10</v>
      </c>
      <c r="D311" s="8"/>
    </row>
    <row r="312" spans="1:4" s="45" customFormat="1" ht="15" customHeight="1" x14ac:dyDescent="0.3">
      <c r="B312" s="48" t="s">
        <v>11</v>
      </c>
      <c r="C312" s="48" t="s">
        <v>292</v>
      </c>
      <c r="D312" s="8"/>
    </row>
    <row r="313" spans="1:4" s="45" customFormat="1" ht="15" customHeight="1" x14ac:dyDescent="0.3">
      <c r="B313" s="46" t="s">
        <v>13</v>
      </c>
      <c r="C313" s="46" t="s">
        <v>293</v>
      </c>
      <c r="D313" s="8"/>
    </row>
    <row r="314" spans="1:4" s="45" customFormat="1" ht="316.5" customHeight="1" x14ac:dyDescent="0.3">
      <c r="B314" s="46" t="s">
        <v>133</v>
      </c>
      <c r="C314" s="47" t="s">
        <v>294</v>
      </c>
      <c r="D314" s="8"/>
    </row>
    <row r="315" spans="1:4" ht="12" customHeight="1" x14ac:dyDescent="0.3">
      <c r="A315" s="6"/>
      <c r="B315" s="14"/>
      <c r="C315" s="15"/>
    </row>
    <row r="316" spans="1:4" ht="12" customHeight="1" x14ac:dyDescent="0.3">
      <c r="A316" s="6"/>
      <c r="B316" s="65" t="s">
        <v>130</v>
      </c>
      <c r="C316" s="66"/>
    </row>
    <row r="317" spans="1:4" ht="12" customHeight="1" x14ac:dyDescent="0.3">
      <c r="A317" s="6"/>
      <c r="B317" s="9" t="s">
        <v>45</v>
      </c>
      <c r="C317" s="9" t="s">
        <v>10</v>
      </c>
    </row>
    <row r="318" spans="1:4" ht="12" customHeight="1" x14ac:dyDescent="0.3">
      <c r="A318" s="6"/>
      <c r="B318" s="10" t="s">
        <v>11</v>
      </c>
      <c r="C318" s="10" t="s">
        <v>131</v>
      </c>
    </row>
    <row r="319" spans="1:4" ht="12" customHeight="1" x14ac:dyDescent="0.3">
      <c r="A319" s="6"/>
      <c r="B319" s="10" t="s">
        <v>13</v>
      </c>
      <c r="C319" s="10" t="s">
        <v>132</v>
      </c>
    </row>
    <row r="320" spans="1:4" ht="300" x14ac:dyDescent="0.3">
      <c r="A320" s="6"/>
      <c r="B320" s="10" t="s">
        <v>133</v>
      </c>
      <c r="C320" s="10" t="s">
        <v>134</v>
      </c>
    </row>
    <row r="321" spans="1:3" ht="12" customHeight="1" x14ac:dyDescent="0.3">
      <c r="A321" s="6"/>
      <c r="B321" s="14"/>
      <c r="C321" s="15"/>
    </row>
    <row r="322" spans="1:3" s="37" customFormat="1" ht="15" customHeight="1" x14ac:dyDescent="0.3">
      <c r="A322" s="8"/>
      <c r="B322" s="65" t="s">
        <v>181</v>
      </c>
      <c r="C322" s="66"/>
    </row>
    <row r="323" spans="1:3" s="37" customFormat="1" ht="15" customHeight="1" x14ac:dyDescent="0.3">
      <c r="A323" s="8"/>
      <c r="B323" s="9" t="s">
        <v>45</v>
      </c>
      <c r="C323" s="9" t="s">
        <v>10</v>
      </c>
    </row>
    <row r="324" spans="1:3" s="37" customFormat="1" ht="15" customHeight="1" x14ac:dyDescent="0.3">
      <c r="A324" s="8"/>
      <c r="B324" s="10" t="s">
        <v>11</v>
      </c>
      <c r="C324" s="10" t="s">
        <v>135</v>
      </c>
    </row>
    <row r="325" spans="1:3" s="37" customFormat="1" ht="15" customHeight="1" x14ac:dyDescent="0.3">
      <c r="A325" s="8"/>
      <c r="B325" s="10" t="s">
        <v>13</v>
      </c>
      <c r="C325" s="10" t="s">
        <v>182</v>
      </c>
    </row>
    <row r="326" spans="1:3" s="37" customFormat="1" ht="384" x14ac:dyDescent="0.3">
      <c r="A326" s="8"/>
      <c r="B326" s="10" t="s">
        <v>133</v>
      </c>
      <c r="C326" s="14" t="s">
        <v>183</v>
      </c>
    </row>
    <row r="327" spans="1:3" ht="12" customHeight="1" x14ac:dyDescent="0.3">
      <c r="A327" s="6"/>
      <c r="B327" s="6"/>
      <c r="C327" s="7"/>
    </row>
    <row r="328" spans="1:3" ht="15" customHeight="1" x14ac:dyDescent="0.3">
      <c r="B328" s="75" t="s">
        <v>387</v>
      </c>
      <c r="C328" s="76"/>
    </row>
    <row r="329" spans="1:3" ht="15" customHeight="1" x14ac:dyDescent="0.3">
      <c r="B329" s="29" t="s">
        <v>45</v>
      </c>
      <c r="C329" s="29" t="s">
        <v>10</v>
      </c>
    </row>
    <row r="330" spans="1:3" ht="15" customHeight="1" x14ac:dyDescent="0.3">
      <c r="B330" s="30" t="s">
        <v>11</v>
      </c>
      <c r="C330" s="30" t="s">
        <v>177</v>
      </c>
    </row>
    <row r="331" spans="1:3" ht="44.15" customHeight="1" x14ac:dyDescent="0.3">
      <c r="B331" s="31" t="s">
        <v>13</v>
      </c>
      <c r="C331" s="31" t="s">
        <v>253</v>
      </c>
    </row>
    <row r="332" spans="1:3" ht="408" x14ac:dyDescent="0.3">
      <c r="B332" s="20" t="s">
        <v>133</v>
      </c>
      <c r="C332" s="21" t="s">
        <v>279</v>
      </c>
    </row>
    <row r="333" spans="1:3" ht="12.75" customHeight="1" x14ac:dyDescent="0.3">
      <c r="B333" s="20"/>
      <c r="C333" s="21"/>
    </row>
    <row r="334" spans="1:3" ht="12" customHeight="1" x14ac:dyDescent="0.3">
      <c r="A334" s="6"/>
      <c r="B334" s="65" t="s">
        <v>388</v>
      </c>
      <c r="C334" s="66"/>
    </row>
    <row r="335" spans="1:3" ht="12" customHeight="1" x14ac:dyDescent="0.3">
      <c r="A335" s="6"/>
      <c r="B335" s="9" t="s">
        <v>45</v>
      </c>
      <c r="C335" s="9" t="s">
        <v>10</v>
      </c>
    </row>
    <row r="336" spans="1:3" ht="12" customHeight="1" x14ac:dyDescent="0.3">
      <c r="A336" s="6"/>
      <c r="B336" s="10" t="s">
        <v>11</v>
      </c>
      <c r="C336" s="10" t="s">
        <v>193</v>
      </c>
    </row>
    <row r="337" spans="1:3" ht="12" customHeight="1" x14ac:dyDescent="0.3">
      <c r="A337" s="6"/>
      <c r="B337" s="10" t="s">
        <v>13</v>
      </c>
      <c r="C337" s="10" t="s">
        <v>194</v>
      </c>
    </row>
    <row r="338" spans="1:3" ht="84" x14ac:dyDescent="0.3">
      <c r="A338" s="6"/>
      <c r="B338" s="10" t="s">
        <v>133</v>
      </c>
      <c r="C338" s="10" t="s">
        <v>195</v>
      </c>
    </row>
    <row r="339" spans="1:3" ht="12" x14ac:dyDescent="0.3">
      <c r="A339" s="6"/>
      <c r="B339" s="10"/>
      <c r="C339" s="10"/>
    </row>
    <row r="340" spans="1:3" s="37" customFormat="1" ht="15" customHeight="1" x14ac:dyDescent="0.3">
      <c r="A340" s="8"/>
      <c r="B340" s="65" t="s">
        <v>389</v>
      </c>
      <c r="C340" s="66"/>
    </row>
    <row r="341" spans="1:3" s="37" customFormat="1" ht="15" customHeight="1" x14ac:dyDescent="0.3">
      <c r="A341" s="8"/>
      <c r="B341" s="9" t="s">
        <v>45</v>
      </c>
      <c r="C341" s="9" t="s">
        <v>10</v>
      </c>
    </row>
    <row r="342" spans="1:3" s="37" customFormat="1" ht="15" customHeight="1" x14ac:dyDescent="0.3">
      <c r="A342" s="8"/>
      <c r="B342" s="10" t="s">
        <v>11</v>
      </c>
      <c r="C342" s="10" t="s">
        <v>184</v>
      </c>
    </row>
    <row r="343" spans="1:3" s="37" customFormat="1" ht="15" customHeight="1" x14ac:dyDescent="0.3">
      <c r="A343" s="8"/>
      <c r="B343" s="10" t="s">
        <v>13</v>
      </c>
      <c r="C343" s="10" t="s">
        <v>185</v>
      </c>
    </row>
    <row r="344" spans="1:3" s="37" customFormat="1" ht="396" x14ac:dyDescent="0.3">
      <c r="A344" s="8"/>
      <c r="B344" s="10" t="s">
        <v>133</v>
      </c>
      <c r="C344" s="14" t="s">
        <v>186</v>
      </c>
    </row>
    <row r="345" spans="1:3" s="37" customFormat="1" ht="12" x14ac:dyDescent="0.3">
      <c r="A345" s="8"/>
      <c r="B345" s="32"/>
      <c r="C345" s="6"/>
    </row>
    <row r="346" spans="1:3" s="37" customFormat="1" ht="15" customHeight="1" x14ac:dyDescent="0.3">
      <c r="A346" s="8"/>
      <c r="B346" s="65" t="s">
        <v>323</v>
      </c>
      <c r="C346" s="66"/>
    </row>
    <row r="347" spans="1:3" s="37" customFormat="1" ht="15" customHeight="1" x14ac:dyDescent="0.3">
      <c r="A347" s="8"/>
      <c r="B347" s="9" t="s">
        <v>45</v>
      </c>
      <c r="C347" s="9" t="s">
        <v>10</v>
      </c>
    </row>
    <row r="348" spans="1:3" s="37" customFormat="1" ht="15" customHeight="1" x14ac:dyDescent="0.3">
      <c r="A348" s="8"/>
      <c r="B348" s="10" t="s">
        <v>11</v>
      </c>
      <c r="C348" s="10" t="s">
        <v>280</v>
      </c>
    </row>
    <row r="349" spans="1:3" s="37" customFormat="1" ht="15" customHeight="1" x14ac:dyDescent="0.3">
      <c r="A349" s="8"/>
      <c r="B349" s="10" t="s">
        <v>13</v>
      </c>
      <c r="C349" s="10" t="s">
        <v>280</v>
      </c>
    </row>
    <row r="350" spans="1:3" s="37" customFormat="1" ht="93" customHeight="1" x14ac:dyDescent="0.3">
      <c r="A350" s="8"/>
      <c r="B350" s="10" t="s">
        <v>133</v>
      </c>
      <c r="C350" s="14" t="s">
        <v>281</v>
      </c>
    </row>
    <row r="351" spans="1:3" s="37" customFormat="1" ht="12" x14ac:dyDescent="0.3">
      <c r="A351" s="8"/>
      <c r="B351" s="32"/>
      <c r="C351" s="6"/>
    </row>
    <row r="352" spans="1:3" ht="15" customHeight="1" x14ac:dyDescent="0.3">
      <c r="B352" s="75" t="s">
        <v>324</v>
      </c>
      <c r="C352" s="76"/>
    </row>
    <row r="353" spans="2:3" ht="15" customHeight="1" x14ac:dyDescent="0.3">
      <c r="B353" s="29" t="s">
        <v>45</v>
      </c>
      <c r="C353" s="29" t="s">
        <v>10</v>
      </c>
    </row>
    <row r="354" spans="2:3" ht="15" customHeight="1" x14ac:dyDescent="0.3">
      <c r="B354" s="30" t="s">
        <v>11</v>
      </c>
      <c r="C354" s="30" t="s">
        <v>282</v>
      </c>
    </row>
    <row r="355" spans="2:3" ht="15" customHeight="1" x14ac:dyDescent="0.3">
      <c r="B355" s="30" t="s">
        <v>13</v>
      </c>
      <c r="C355" s="30" t="s">
        <v>282</v>
      </c>
    </row>
    <row r="356" spans="2:3" ht="180" x14ac:dyDescent="0.3">
      <c r="B356" s="30" t="s">
        <v>133</v>
      </c>
      <c r="C356" s="30" t="s">
        <v>373</v>
      </c>
    </row>
    <row r="357" spans="2:3" ht="12" x14ac:dyDescent="0.3">
      <c r="B357" s="30"/>
      <c r="C357" s="30"/>
    </row>
    <row r="358" spans="2:3" ht="12" x14ac:dyDescent="0.3">
      <c r="B358" s="30"/>
      <c r="C358" s="33"/>
    </row>
    <row r="359" spans="2:3" ht="12" x14ac:dyDescent="0.3">
      <c r="B359" s="34"/>
      <c r="C359" s="34"/>
    </row>
    <row r="360" spans="2:3" ht="15" customHeight="1" x14ac:dyDescent="0.3">
      <c r="B360" s="75" t="s">
        <v>325</v>
      </c>
      <c r="C360" s="76"/>
    </row>
    <row r="361" spans="2:3" ht="15" customHeight="1" x14ac:dyDescent="0.3">
      <c r="B361" s="29" t="s">
        <v>45</v>
      </c>
      <c r="C361" s="29" t="s">
        <v>10</v>
      </c>
    </row>
    <row r="362" spans="2:3" ht="15" customHeight="1" x14ac:dyDescent="0.3">
      <c r="B362" s="30" t="s">
        <v>11</v>
      </c>
      <c r="C362" s="30" t="s">
        <v>255</v>
      </c>
    </row>
    <row r="363" spans="2:3" ht="15" customHeight="1" x14ac:dyDescent="0.3">
      <c r="B363" s="30" t="s">
        <v>13</v>
      </c>
      <c r="C363" s="30" t="s">
        <v>256</v>
      </c>
    </row>
    <row r="364" spans="2:3" ht="132" x14ac:dyDescent="0.3">
      <c r="B364" s="30" t="s">
        <v>133</v>
      </c>
      <c r="C364" s="35" t="s">
        <v>289</v>
      </c>
    </row>
    <row r="365" spans="2:3" ht="12" customHeight="1" x14ac:dyDescent="0.3">
      <c r="B365" s="34"/>
      <c r="C365" s="36"/>
    </row>
    <row r="366" spans="2:3" ht="15" customHeight="1" x14ac:dyDescent="0.3">
      <c r="B366" s="75" t="s">
        <v>224</v>
      </c>
      <c r="C366" s="76"/>
    </row>
    <row r="367" spans="2:3" ht="15" customHeight="1" x14ac:dyDescent="0.3">
      <c r="B367" s="29" t="s">
        <v>45</v>
      </c>
      <c r="C367" s="29" t="s">
        <v>10</v>
      </c>
    </row>
    <row r="368" spans="2:3" ht="15" customHeight="1" x14ac:dyDescent="0.3">
      <c r="B368" s="30" t="s">
        <v>11</v>
      </c>
      <c r="C368" s="30" t="s">
        <v>282</v>
      </c>
    </row>
    <row r="369" spans="1:3" ht="15" customHeight="1" x14ac:dyDescent="0.3">
      <c r="B369" s="30" t="s">
        <v>13</v>
      </c>
      <c r="C369" s="31" t="s">
        <v>283</v>
      </c>
    </row>
    <row r="370" spans="1:3" ht="127.5" customHeight="1" x14ac:dyDescent="0.3">
      <c r="B370" s="40" t="s">
        <v>133</v>
      </c>
      <c r="C370" s="41" t="s">
        <v>284</v>
      </c>
    </row>
    <row r="371" spans="1:3" ht="18.75" customHeight="1" x14ac:dyDescent="0.3">
      <c r="B371" s="34"/>
      <c r="C371" s="36"/>
    </row>
    <row r="372" spans="1:3" s="37" customFormat="1" ht="15" customHeight="1" x14ac:dyDescent="0.3">
      <c r="A372" s="8"/>
      <c r="B372" s="65" t="s">
        <v>190</v>
      </c>
      <c r="C372" s="65"/>
    </row>
    <row r="373" spans="1:3" s="37" customFormat="1" ht="15" customHeight="1" x14ac:dyDescent="0.3">
      <c r="A373" s="8"/>
      <c r="B373" s="9" t="s">
        <v>45</v>
      </c>
      <c r="C373" s="9" t="s">
        <v>10</v>
      </c>
    </row>
    <row r="374" spans="1:3" s="37" customFormat="1" ht="15" customHeight="1" x14ac:dyDescent="0.3">
      <c r="A374" s="8"/>
      <c r="B374" s="10" t="s">
        <v>11</v>
      </c>
      <c r="C374" s="10" t="s">
        <v>177</v>
      </c>
    </row>
    <row r="375" spans="1:3" s="37" customFormat="1" ht="15" customHeight="1" x14ac:dyDescent="0.3">
      <c r="A375" s="8"/>
      <c r="B375" s="10" t="s">
        <v>13</v>
      </c>
      <c r="C375" s="10" t="s">
        <v>191</v>
      </c>
    </row>
    <row r="376" spans="1:3" s="37" customFormat="1" ht="192" x14ac:dyDescent="0.3">
      <c r="A376" s="8"/>
      <c r="B376" s="10" t="s">
        <v>133</v>
      </c>
      <c r="C376" s="10" t="s">
        <v>192</v>
      </c>
    </row>
    <row r="378" spans="1:3" ht="15" customHeight="1" x14ac:dyDescent="0.3">
      <c r="B378" s="75" t="s">
        <v>326</v>
      </c>
      <c r="C378" s="76"/>
    </row>
    <row r="379" spans="1:3" ht="15" customHeight="1" x14ac:dyDescent="0.3">
      <c r="B379" s="29" t="s">
        <v>45</v>
      </c>
      <c r="C379" s="29" t="s">
        <v>10</v>
      </c>
    </row>
    <row r="380" spans="1:3" ht="15" customHeight="1" x14ac:dyDescent="0.3">
      <c r="B380" s="30" t="s">
        <v>11</v>
      </c>
      <c r="C380" s="30" t="s">
        <v>257</v>
      </c>
    </row>
    <row r="381" spans="1:3" ht="15" customHeight="1" x14ac:dyDescent="0.3">
      <c r="B381" s="30" t="s">
        <v>13</v>
      </c>
      <c r="C381" s="30" t="s">
        <v>258</v>
      </c>
    </row>
    <row r="382" spans="1:3" ht="127" customHeight="1" x14ac:dyDescent="0.3">
      <c r="B382" s="30" t="s">
        <v>133</v>
      </c>
      <c r="C382" s="33" t="s">
        <v>259</v>
      </c>
    </row>
    <row r="384" spans="1:3" ht="15" customHeight="1" x14ac:dyDescent="0.3">
      <c r="B384" s="64" t="s">
        <v>327</v>
      </c>
      <c r="C384" s="64"/>
    </row>
    <row r="385" spans="2:3" ht="15" customHeight="1" x14ac:dyDescent="0.3">
      <c r="B385" s="19" t="s">
        <v>45</v>
      </c>
      <c r="C385" s="19" t="s">
        <v>10</v>
      </c>
    </row>
    <row r="386" spans="2:3" ht="15" customHeight="1" x14ac:dyDescent="0.3">
      <c r="B386" s="50" t="s">
        <v>11</v>
      </c>
      <c r="C386" s="50" t="s">
        <v>285</v>
      </c>
    </row>
    <row r="387" spans="2:3" ht="15" customHeight="1" x14ac:dyDescent="0.3">
      <c r="B387" s="30" t="s">
        <v>13</v>
      </c>
      <c r="C387" s="31" t="s">
        <v>286</v>
      </c>
    </row>
    <row r="388" spans="2:3" ht="120" customHeight="1" x14ac:dyDescent="0.3">
      <c r="B388" s="40" t="s">
        <v>133</v>
      </c>
      <c r="C388" s="14" t="s">
        <v>287</v>
      </c>
    </row>
    <row r="390" spans="2:3" ht="15" customHeight="1" x14ac:dyDescent="0.3">
      <c r="B390" s="64" t="s">
        <v>391</v>
      </c>
      <c r="C390" s="64"/>
    </row>
    <row r="391" spans="2:3" ht="15" customHeight="1" x14ac:dyDescent="0.3">
      <c r="B391" s="19" t="s">
        <v>45</v>
      </c>
      <c r="C391" s="19" t="s">
        <v>10</v>
      </c>
    </row>
    <row r="392" spans="2:3" ht="15" customHeight="1" x14ac:dyDescent="0.3">
      <c r="B392" s="50" t="s">
        <v>11</v>
      </c>
      <c r="C392" s="50" t="s">
        <v>396</v>
      </c>
    </row>
    <row r="393" spans="2:3" ht="15" customHeight="1" x14ac:dyDescent="0.3">
      <c r="B393" s="30" t="s">
        <v>13</v>
      </c>
      <c r="C393" s="31" t="s">
        <v>395</v>
      </c>
    </row>
    <row r="394" spans="2:3" ht="300" x14ac:dyDescent="0.3">
      <c r="B394" s="40" t="s">
        <v>133</v>
      </c>
      <c r="C394" s="14" t="s">
        <v>403</v>
      </c>
    </row>
    <row r="396" spans="2:3" ht="15" customHeight="1" x14ac:dyDescent="0.3">
      <c r="B396" s="64" t="s">
        <v>397</v>
      </c>
      <c r="C396" s="64"/>
    </row>
    <row r="397" spans="2:3" ht="15" customHeight="1" x14ac:dyDescent="0.3">
      <c r="B397" s="19" t="s">
        <v>45</v>
      </c>
      <c r="C397" s="19" t="s">
        <v>10</v>
      </c>
    </row>
    <row r="398" spans="2:3" ht="15" customHeight="1" x14ac:dyDescent="0.3">
      <c r="B398" s="50" t="s">
        <v>11</v>
      </c>
      <c r="C398" s="44" t="s">
        <v>404</v>
      </c>
    </row>
    <row r="399" spans="2:3" ht="15" customHeight="1" x14ac:dyDescent="0.3">
      <c r="B399" s="30" t="s">
        <v>13</v>
      </c>
      <c r="C399" s="44" t="s">
        <v>405</v>
      </c>
    </row>
    <row r="400" spans="2:3" ht="204" x14ac:dyDescent="0.3">
      <c r="B400" s="40" t="s">
        <v>133</v>
      </c>
      <c r="C400" s="44" t="s">
        <v>402</v>
      </c>
    </row>
    <row r="402" spans="2:3" ht="15" customHeight="1" x14ac:dyDescent="0.3">
      <c r="B402" s="64" t="s">
        <v>398</v>
      </c>
      <c r="C402" s="64"/>
    </row>
    <row r="403" spans="2:3" ht="15" customHeight="1" x14ac:dyDescent="0.3">
      <c r="B403" s="19" t="s">
        <v>45</v>
      </c>
      <c r="C403" s="19" t="s">
        <v>10</v>
      </c>
    </row>
    <row r="404" spans="2:3" ht="15" customHeight="1" x14ac:dyDescent="0.3">
      <c r="B404" s="50" t="s">
        <v>11</v>
      </c>
      <c r="C404" s="50" t="s">
        <v>408</v>
      </c>
    </row>
    <row r="405" spans="2:3" ht="15" customHeight="1" x14ac:dyDescent="0.3">
      <c r="B405" s="30" t="s">
        <v>13</v>
      </c>
      <c r="C405" s="44" t="s">
        <v>406</v>
      </c>
    </row>
    <row r="406" spans="2:3" ht="120" x14ac:dyDescent="0.3">
      <c r="B406" s="40" t="s">
        <v>133</v>
      </c>
      <c r="C406" s="44" t="s">
        <v>407</v>
      </c>
    </row>
    <row r="408" spans="2:3" ht="15" customHeight="1" x14ac:dyDescent="0.3">
      <c r="B408" s="64" t="s">
        <v>399</v>
      </c>
      <c r="C408" s="64"/>
    </row>
    <row r="409" spans="2:3" ht="15" customHeight="1" x14ac:dyDescent="0.3">
      <c r="B409" s="19" t="s">
        <v>45</v>
      </c>
      <c r="C409" s="19" t="s">
        <v>10</v>
      </c>
    </row>
    <row r="410" spans="2:3" ht="15" customHeight="1" x14ac:dyDescent="0.3">
      <c r="B410" s="50" t="s">
        <v>11</v>
      </c>
      <c r="C410" s="50"/>
    </row>
    <row r="411" spans="2:3" ht="15" customHeight="1" x14ac:dyDescent="0.3">
      <c r="B411" s="30" t="s">
        <v>13</v>
      </c>
      <c r="C411" s="14" t="s">
        <v>400</v>
      </c>
    </row>
    <row r="412" spans="2:3" ht="225" customHeight="1" x14ac:dyDescent="0.3">
      <c r="B412" s="40" t="s">
        <v>133</v>
      </c>
      <c r="C412" s="44" t="s">
        <v>401</v>
      </c>
    </row>
    <row r="414" spans="2:3" ht="15" customHeight="1" x14ac:dyDescent="0.3">
      <c r="B414" s="77" t="s">
        <v>414</v>
      </c>
      <c r="C414" s="78"/>
    </row>
    <row r="415" spans="2:3" ht="15" customHeight="1" x14ac:dyDescent="0.3">
      <c r="B415" s="59" t="s">
        <v>45</v>
      </c>
      <c r="C415" s="59" t="s">
        <v>10</v>
      </c>
    </row>
    <row r="416" spans="2:3" ht="15" customHeight="1" x14ac:dyDescent="0.3">
      <c r="B416" s="60" t="s">
        <v>11</v>
      </c>
      <c r="C416" s="61" t="s">
        <v>415</v>
      </c>
    </row>
    <row r="417" spans="2:3" ht="15" customHeight="1" x14ac:dyDescent="0.3">
      <c r="B417" s="60" t="s">
        <v>13</v>
      </c>
      <c r="C417" s="61" t="s">
        <v>416</v>
      </c>
    </row>
    <row r="418" spans="2:3" ht="120" x14ac:dyDescent="0.3">
      <c r="B418" s="60" t="s">
        <v>133</v>
      </c>
      <c r="C418" s="61" t="s">
        <v>417</v>
      </c>
    </row>
    <row r="420" spans="2:3" ht="15" customHeight="1" x14ac:dyDescent="0.3">
      <c r="B420" s="64" t="s">
        <v>421</v>
      </c>
      <c r="C420" s="64"/>
    </row>
    <row r="421" spans="2:3" ht="15" customHeight="1" x14ac:dyDescent="0.3">
      <c r="B421" s="19" t="s">
        <v>45</v>
      </c>
      <c r="C421" s="19" t="s">
        <v>10</v>
      </c>
    </row>
    <row r="422" spans="2:3" ht="15" customHeight="1" x14ac:dyDescent="0.3">
      <c r="B422" s="50" t="s">
        <v>11</v>
      </c>
      <c r="C422" s="50" t="s">
        <v>422</v>
      </c>
    </row>
    <row r="423" spans="2:3" ht="15" customHeight="1" x14ac:dyDescent="0.3">
      <c r="B423" s="30" t="s">
        <v>13</v>
      </c>
      <c r="C423" s="31" t="s">
        <v>423</v>
      </c>
    </row>
    <row r="424" spans="2:3" ht="168" x14ac:dyDescent="0.3">
      <c r="B424" s="40" t="s">
        <v>133</v>
      </c>
      <c r="C424" s="44" t="s">
        <v>424</v>
      </c>
    </row>
    <row r="426" spans="2:3" ht="15" customHeight="1" x14ac:dyDescent="0.3">
      <c r="B426" s="64" t="s">
        <v>425</v>
      </c>
      <c r="C426" s="64"/>
    </row>
    <row r="427" spans="2:3" ht="15" customHeight="1" x14ac:dyDescent="0.3">
      <c r="B427" s="19" t="s">
        <v>45</v>
      </c>
      <c r="C427" s="19" t="s">
        <v>10</v>
      </c>
    </row>
    <row r="428" spans="2:3" ht="15" customHeight="1" x14ac:dyDescent="0.3">
      <c r="B428" s="50" t="s">
        <v>11</v>
      </c>
      <c r="C428" s="50" t="s">
        <v>426</v>
      </c>
    </row>
    <row r="429" spans="2:3" ht="15" customHeight="1" x14ac:dyDescent="0.3">
      <c r="B429" s="30" t="s">
        <v>13</v>
      </c>
      <c r="C429" s="31"/>
    </row>
    <row r="430" spans="2:3" ht="396" x14ac:dyDescent="0.3">
      <c r="B430" s="40" t="s">
        <v>133</v>
      </c>
      <c r="C430" s="44" t="s">
        <v>427</v>
      </c>
    </row>
  </sheetData>
  <mergeCells count="59">
    <mergeCell ref="B420:C420"/>
    <mergeCell ref="B414:C414"/>
    <mergeCell ref="B396:C396"/>
    <mergeCell ref="B402:C402"/>
    <mergeCell ref="B408:C408"/>
    <mergeCell ref="B390:C390"/>
    <mergeCell ref="B352:C352"/>
    <mergeCell ref="B334:C334"/>
    <mergeCell ref="B340:C340"/>
    <mergeCell ref="B286:C286"/>
    <mergeCell ref="B316:C316"/>
    <mergeCell ref="B378:C378"/>
    <mergeCell ref="B328:C328"/>
    <mergeCell ref="B360:C360"/>
    <mergeCell ref="B384:C384"/>
    <mergeCell ref="B372:C372"/>
    <mergeCell ref="B346:C346"/>
    <mergeCell ref="B366:C366"/>
    <mergeCell ref="B322:C322"/>
    <mergeCell ref="B195:C195"/>
    <mergeCell ref="B310:C310"/>
    <mergeCell ref="B189:C189"/>
    <mergeCell ref="B201:C201"/>
    <mergeCell ref="B231:C231"/>
    <mergeCell ref="B304:C304"/>
    <mergeCell ref="B292:C292"/>
    <mergeCell ref="B298:C298"/>
    <mergeCell ref="B267:C267"/>
    <mergeCell ref="B207:C207"/>
    <mergeCell ref="B213:C213"/>
    <mergeCell ref="B219:C219"/>
    <mergeCell ref="B237:C237"/>
    <mergeCell ref="B261:C261"/>
    <mergeCell ref="B122:C122"/>
    <mergeCell ref="B2:C2"/>
    <mergeCell ref="B3:C3"/>
    <mergeCell ref="B46:C46"/>
    <mergeCell ref="B27:C27"/>
    <mergeCell ref="B99:C99"/>
    <mergeCell ref="B5:C5"/>
    <mergeCell ref="B110:C110"/>
    <mergeCell ref="B84:C84"/>
    <mergeCell ref="B65:C65"/>
    <mergeCell ref="B183:C183"/>
    <mergeCell ref="B426:C426"/>
    <mergeCell ref="B128:C128"/>
    <mergeCell ref="B151:C151"/>
    <mergeCell ref="B157:C157"/>
    <mergeCell ref="B273:C273"/>
    <mergeCell ref="B280:C280"/>
    <mergeCell ref="B225:C225"/>
    <mergeCell ref="B176:C176"/>
    <mergeCell ref="B134:C134"/>
    <mergeCell ref="B144:C144"/>
    <mergeCell ref="B167:B173"/>
    <mergeCell ref="B163:C163"/>
    <mergeCell ref="B243:C243"/>
    <mergeCell ref="B249:C249"/>
    <mergeCell ref="B255:C255"/>
  </mergeCells>
  <printOptions horizontalCentered="1"/>
  <pageMargins left="0.59055118110236227" right="0.59055118110236227" top="0.98425196850393704" bottom="0.56999999999999995" header="0" footer="0"/>
  <pageSetup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3B2BC2-3679-42CF-AA75-7C7B6E925EBD}">
  <dimension ref="A2:N81"/>
  <sheetViews>
    <sheetView tabSelected="1" zoomScale="95" zoomScaleNormal="95" workbookViewId="0">
      <selection activeCell="J9" sqref="J9"/>
    </sheetView>
  </sheetViews>
  <sheetFormatPr baseColWidth="10" defaultColWidth="11.453125" defaultRowHeight="13" x14ac:dyDescent="0.35"/>
  <cols>
    <col min="1" max="1" width="4.453125" style="80" customWidth="1"/>
    <col min="2" max="2" width="4.81640625" style="80" bestFit="1" customWidth="1"/>
    <col min="3" max="3" width="45.26953125" style="80" customWidth="1"/>
    <col min="4" max="4" width="7.453125" style="80" bestFit="1" customWidth="1"/>
    <col min="5" max="5" width="12.7265625" style="80" customWidth="1"/>
    <col min="6" max="6" width="14.81640625" style="80" bestFit="1" customWidth="1"/>
    <col min="7" max="7" width="13.54296875" style="80" bestFit="1" customWidth="1"/>
    <col min="8" max="8" width="10.26953125" style="81" bestFit="1" customWidth="1"/>
    <col min="9" max="9" width="46.1796875" style="80" hidden="1" customWidth="1"/>
    <col min="10" max="10" width="36.1796875" style="80" bestFit="1" customWidth="1"/>
    <col min="11" max="11" width="25.26953125" style="80" bestFit="1" customWidth="1"/>
    <col min="12" max="16384" width="11.453125" style="80"/>
  </cols>
  <sheetData>
    <row r="2" spans="1:14" x14ac:dyDescent="0.35">
      <c r="C2" s="79" t="s">
        <v>433</v>
      </c>
      <c r="D2" s="79"/>
      <c r="E2" s="79"/>
      <c r="F2" s="79"/>
      <c r="G2" s="79"/>
      <c r="H2" s="79"/>
    </row>
    <row r="4" spans="1:14" x14ac:dyDescent="0.35">
      <c r="A4" s="79" t="s">
        <v>434</v>
      </c>
      <c r="B4" s="79"/>
      <c r="C4" s="79"/>
      <c r="D4" s="79"/>
      <c r="E4" s="79"/>
      <c r="F4" s="79"/>
      <c r="H4" s="80"/>
      <c r="N4" s="81"/>
    </row>
    <row r="5" spans="1:14" x14ac:dyDescent="0.35">
      <c r="B5" s="82" t="s">
        <v>419</v>
      </c>
      <c r="C5" s="82"/>
      <c r="D5" s="82"/>
      <c r="E5" s="82"/>
      <c r="F5" s="82"/>
      <c r="G5" s="82"/>
      <c r="H5" s="82"/>
    </row>
    <row r="6" spans="1:14" x14ac:dyDescent="0.35">
      <c r="C6" s="83"/>
      <c r="D6" s="83"/>
      <c r="E6" s="84"/>
      <c r="F6" s="84"/>
      <c r="G6" s="84"/>
    </row>
    <row r="7" spans="1:14" ht="26" x14ac:dyDescent="0.35">
      <c r="B7" s="85" t="s">
        <v>219</v>
      </c>
      <c r="C7" s="85" t="s">
        <v>9</v>
      </c>
      <c r="D7" s="85" t="s">
        <v>220</v>
      </c>
      <c r="E7" s="85" t="s">
        <v>340</v>
      </c>
      <c r="F7" s="85" t="s">
        <v>351</v>
      </c>
      <c r="G7" s="85" t="s">
        <v>352</v>
      </c>
      <c r="H7" s="85" t="s">
        <v>273</v>
      </c>
    </row>
    <row r="8" spans="1:14" x14ac:dyDescent="0.35">
      <c r="B8" s="86" t="s">
        <v>214</v>
      </c>
      <c r="C8" s="87"/>
      <c r="D8" s="85"/>
      <c r="E8" s="88"/>
      <c r="F8" s="85"/>
      <c r="G8" s="85"/>
      <c r="H8" s="56"/>
    </row>
    <row r="9" spans="1:14" ht="13.5" thickBot="1" x14ac:dyDescent="0.4">
      <c r="B9" s="63">
        <v>1</v>
      </c>
      <c r="C9" s="54" t="s">
        <v>339</v>
      </c>
      <c r="D9" s="2" t="s">
        <v>221</v>
      </c>
      <c r="E9" s="52">
        <v>3</v>
      </c>
      <c r="F9" s="51"/>
      <c r="G9" s="53">
        <f>+F9*E9</f>
        <v>0</v>
      </c>
      <c r="H9" s="56"/>
    </row>
    <row r="10" spans="1:14" ht="13.5" thickBot="1" x14ac:dyDescent="0.4">
      <c r="B10" s="63">
        <v>2</v>
      </c>
      <c r="C10" s="89" t="s">
        <v>349</v>
      </c>
      <c r="D10" s="2" t="s">
        <v>221</v>
      </c>
      <c r="E10" s="90">
        <v>3</v>
      </c>
      <c r="F10" s="51"/>
      <c r="G10" s="53">
        <f t="shared" ref="G10:G21" si="0">+F10*E10</f>
        <v>0</v>
      </c>
      <c r="H10" s="56"/>
      <c r="I10" s="91"/>
    </row>
    <row r="11" spans="1:14" ht="13.5" thickBot="1" x14ac:dyDescent="0.4">
      <c r="B11" s="63">
        <v>3</v>
      </c>
      <c r="C11" s="54" t="s">
        <v>350</v>
      </c>
      <c r="D11" s="2" t="s">
        <v>221</v>
      </c>
      <c r="E11" s="52">
        <v>4</v>
      </c>
      <c r="F11" s="51"/>
      <c r="G11" s="53">
        <f t="shared" si="0"/>
        <v>0</v>
      </c>
      <c r="H11" s="56"/>
    </row>
    <row r="12" spans="1:14" ht="13.5" thickBot="1" x14ac:dyDescent="0.4">
      <c r="B12" s="63">
        <v>4</v>
      </c>
      <c r="C12" s="54" t="s">
        <v>0</v>
      </c>
      <c r="D12" s="2" t="s">
        <v>221</v>
      </c>
      <c r="E12" s="52">
        <v>1</v>
      </c>
      <c r="F12" s="51"/>
      <c r="G12" s="53">
        <f t="shared" si="0"/>
        <v>0</v>
      </c>
      <c r="H12" s="56"/>
    </row>
    <row r="13" spans="1:14" ht="13.5" thickBot="1" x14ac:dyDescent="0.4">
      <c r="B13" s="63">
        <v>5</v>
      </c>
      <c r="C13" s="62" t="s">
        <v>428</v>
      </c>
      <c r="D13" s="2"/>
      <c r="E13" s="52"/>
      <c r="F13" s="51"/>
      <c r="G13" s="53"/>
      <c r="H13" s="56"/>
    </row>
    <row r="14" spans="1:14" ht="13.5" thickBot="1" x14ac:dyDescent="0.4">
      <c r="B14" s="63">
        <v>6</v>
      </c>
      <c r="C14" s="54" t="s">
        <v>1</v>
      </c>
      <c r="D14" s="2" t="s">
        <v>221</v>
      </c>
      <c r="E14" s="52">
        <v>1</v>
      </c>
      <c r="F14" s="51"/>
      <c r="G14" s="53">
        <f t="shared" si="0"/>
        <v>0</v>
      </c>
      <c r="H14" s="56"/>
    </row>
    <row r="15" spans="1:14" ht="13.5" thickBot="1" x14ac:dyDescent="0.4">
      <c r="B15" s="63">
        <v>7</v>
      </c>
      <c r="C15" s="62" t="s">
        <v>429</v>
      </c>
      <c r="D15" s="2"/>
      <c r="E15" s="52"/>
      <c r="F15" s="51"/>
      <c r="G15" s="53"/>
      <c r="H15" s="56"/>
    </row>
    <row r="16" spans="1:14" ht="13.5" thickBot="1" x14ac:dyDescent="0.4">
      <c r="B16" s="63">
        <v>8</v>
      </c>
      <c r="C16" s="54" t="s">
        <v>348</v>
      </c>
      <c r="D16" s="2" t="s">
        <v>221</v>
      </c>
      <c r="E16" s="52">
        <v>1</v>
      </c>
      <c r="F16" s="51"/>
      <c r="G16" s="53">
        <f t="shared" si="0"/>
        <v>0</v>
      </c>
      <c r="H16" s="56"/>
    </row>
    <row r="17" spans="2:11" ht="13.5" thickBot="1" x14ac:dyDescent="0.4">
      <c r="B17" s="63">
        <v>9</v>
      </c>
      <c r="C17" s="62" t="s">
        <v>430</v>
      </c>
      <c r="D17" s="2"/>
      <c r="E17" s="52"/>
      <c r="F17" s="51"/>
      <c r="G17" s="53"/>
      <c r="H17" s="56"/>
    </row>
    <row r="18" spans="2:11" ht="13.5" thickBot="1" x14ac:dyDescent="0.4">
      <c r="B18" s="63">
        <v>10</v>
      </c>
      <c r="C18" s="54" t="s">
        <v>2</v>
      </c>
      <c r="D18" s="2" t="s">
        <v>221</v>
      </c>
      <c r="E18" s="52">
        <v>1</v>
      </c>
      <c r="F18" s="51"/>
      <c r="G18" s="53">
        <f t="shared" si="0"/>
        <v>0</v>
      </c>
      <c r="H18" s="56"/>
    </row>
    <row r="19" spans="2:11" ht="13.5" thickBot="1" x14ac:dyDescent="0.4">
      <c r="B19" s="63">
        <v>11</v>
      </c>
      <c r="C19" s="62" t="s">
        <v>431</v>
      </c>
      <c r="D19" s="2"/>
      <c r="E19" s="52"/>
      <c r="F19" s="51"/>
      <c r="G19" s="53"/>
      <c r="H19" s="56"/>
    </row>
    <row r="20" spans="2:11" ht="13.5" thickBot="1" x14ac:dyDescent="0.4">
      <c r="B20" s="63">
        <v>12</v>
      </c>
      <c r="C20" s="54" t="s">
        <v>3</v>
      </c>
      <c r="D20" s="2"/>
      <c r="E20" s="52"/>
      <c r="F20" s="51"/>
      <c r="G20" s="53"/>
      <c r="H20" s="56"/>
    </row>
    <row r="21" spans="2:11" ht="13.5" thickBot="1" x14ac:dyDescent="0.4">
      <c r="B21" s="63">
        <v>13</v>
      </c>
      <c r="C21" s="62" t="s">
        <v>432</v>
      </c>
      <c r="D21" s="2" t="s">
        <v>221</v>
      </c>
      <c r="E21" s="52">
        <v>1</v>
      </c>
      <c r="F21" s="51"/>
      <c r="G21" s="53">
        <f t="shared" si="0"/>
        <v>0</v>
      </c>
      <c r="H21" s="56"/>
    </row>
    <row r="22" spans="2:11" x14ac:dyDescent="0.35">
      <c r="B22" s="86" t="s">
        <v>215</v>
      </c>
      <c r="C22" s="87"/>
      <c r="D22" s="2"/>
      <c r="E22" s="2"/>
      <c r="F22" s="51"/>
      <c r="G22" s="53"/>
      <c r="H22" s="56"/>
    </row>
    <row r="23" spans="2:11" ht="26" x14ac:dyDescent="0.35">
      <c r="B23" s="2">
        <v>14</v>
      </c>
      <c r="C23" s="54" t="s">
        <v>353</v>
      </c>
      <c r="D23" s="2" t="s">
        <v>221</v>
      </c>
      <c r="E23" s="2">
        <v>1</v>
      </c>
      <c r="F23" s="51"/>
      <c r="G23" s="53">
        <f>+F23*E23</f>
        <v>0</v>
      </c>
      <c r="H23" s="56"/>
    </row>
    <row r="24" spans="2:11" x14ac:dyDescent="0.35">
      <c r="B24" s="2">
        <v>15</v>
      </c>
      <c r="C24" s="54" t="s">
        <v>4</v>
      </c>
      <c r="D24" s="2" t="s">
        <v>221</v>
      </c>
      <c r="E24" s="2">
        <v>1</v>
      </c>
      <c r="F24" s="51"/>
      <c r="G24" s="53">
        <f t="shared" ref="G24:G62" si="1">+F24*E24</f>
        <v>0</v>
      </c>
      <c r="H24" s="56"/>
    </row>
    <row r="25" spans="2:11" x14ac:dyDescent="0.35">
      <c r="B25" s="2">
        <v>16</v>
      </c>
      <c r="C25" s="54" t="s">
        <v>5</v>
      </c>
      <c r="D25" s="2" t="s">
        <v>221</v>
      </c>
      <c r="E25" s="2">
        <v>1</v>
      </c>
      <c r="F25" s="51"/>
      <c r="G25" s="53">
        <f t="shared" si="1"/>
        <v>0</v>
      </c>
      <c r="H25" s="56"/>
    </row>
    <row r="26" spans="2:11" x14ac:dyDescent="0.35">
      <c r="B26" s="86" t="s">
        <v>216</v>
      </c>
      <c r="C26" s="87"/>
      <c r="D26" s="2"/>
      <c r="E26" s="2"/>
      <c r="F26" s="51"/>
      <c r="G26" s="53"/>
      <c r="H26" s="56"/>
    </row>
    <row r="27" spans="2:11" ht="39" x14ac:dyDescent="0.35">
      <c r="B27" s="2">
        <v>17</v>
      </c>
      <c r="C27" s="89" t="s">
        <v>375</v>
      </c>
      <c r="D27" s="2" t="s">
        <v>221</v>
      </c>
      <c r="E27" s="2">
        <v>10</v>
      </c>
      <c r="F27" s="51"/>
      <c r="G27" s="53">
        <f t="shared" si="1"/>
        <v>0</v>
      </c>
      <c r="H27" s="56"/>
      <c r="I27" s="54" t="s">
        <v>418</v>
      </c>
      <c r="J27" s="92"/>
    </row>
    <row r="28" spans="2:11" ht="26" x14ac:dyDescent="0.35">
      <c r="B28" s="2">
        <v>18</v>
      </c>
      <c r="C28" s="89" t="s">
        <v>328</v>
      </c>
      <c r="D28" s="2" t="s">
        <v>221</v>
      </c>
      <c r="E28" s="2">
        <v>6</v>
      </c>
      <c r="F28" s="51"/>
      <c r="G28" s="53">
        <f t="shared" si="1"/>
        <v>0</v>
      </c>
      <c r="H28" s="56"/>
      <c r="I28" s="91" t="s">
        <v>412</v>
      </c>
    </row>
    <row r="29" spans="2:11" x14ac:dyDescent="0.35">
      <c r="B29" s="2">
        <v>19</v>
      </c>
      <c r="C29" s="89" t="s">
        <v>376</v>
      </c>
      <c r="D29" s="2" t="s">
        <v>221</v>
      </c>
      <c r="E29" s="2">
        <v>1</v>
      </c>
      <c r="F29" s="51"/>
      <c r="G29" s="53">
        <f t="shared" si="1"/>
        <v>0</v>
      </c>
      <c r="H29" s="56"/>
    </row>
    <row r="30" spans="2:11" ht="39" x14ac:dyDescent="0.35">
      <c r="B30" s="2">
        <v>20</v>
      </c>
      <c r="C30" s="89" t="s">
        <v>363</v>
      </c>
      <c r="D30" s="2" t="s">
        <v>221</v>
      </c>
      <c r="E30" s="2">
        <v>3</v>
      </c>
      <c r="F30" s="51"/>
      <c r="G30" s="53">
        <f t="shared" si="1"/>
        <v>0</v>
      </c>
      <c r="H30" s="56"/>
      <c r="I30" s="54" t="s">
        <v>364</v>
      </c>
      <c r="K30" s="93"/>
    </row>
    <row r="31" spans="2:11" x14ac:dyDescent="0.35">
      <c r="B31" s="2">
        <v>21</v>
      </c>
      <c r="C31" s="89" t="s">
        <v>225</v>
      </c>
      <c r="D31" s="2" t="s">
        <v>221</v>
      </c>
      <c r="E31" s="2">
        <v>3</v>
      </c>
      <c r="F31" s="51"/>
      <c r="G31" s="53">
        <f t="shared" si="1"/>
        <v>0</v>
      </c>
      <c r="H31" s="56"/>
      <c r="I31" s="91" t="s">
        <v>410</v>
      </c>
    </row>
    <row r="32" spans="2:11" x14ac:dyDescent="0.35">
      <c r="B32" s="2">
        <v>22</v>
      </c>
      <c r="C32" s="89" t="s">
        <v>359</v>
      </c>
      <c r="D32" s="2" t="s">
        <v>221</v>
      </c>
      <c r="E32" s="2">
        <v>1</v>
      </c>
      <c r="F32" s="51"/>
      <c r="G32" s="53">
        <f t="shared" si="1"/>
        <v>0</v>
      </c>
      <c r="H32" s="56"/>
    </row>
    <row r="33" spans="2:10" x14ac:dyDescent="0.35">
      <c r="B33" s="2">
        <v>23</v>
      </c>
      <c r="C33" s="89" t="s">
        <v>329</v>
      </c>
      <c r="D33" s="2" t="s">
        <v>221</v>
      </c>
      <c r="E33" s="2">
        <v>1</v>
      </c>
      <c r="F33" s="51"/>
      <c r="G33" s="53">
        <f t="shared" si="1"/>
        <v>0</v>
      </c>
      <c r="H33" s="56"/>
    </row>
    <row r="34" spans="2:10" x14ac:dyDescent="0.35">
      <c r="B34" s="2">
        <v>24</v>
      </c>
      <c r="C34" s="89" t="s">
        <v>377</v>
      </c>
      <c r="D34" s="2" t="s">
        <v>221</v>
      </c>
      <c r="E34" s="2">
        <v>3</v>
      </c>
      <c r="F34" s="51"/>
      <c r="G34" s="53">
        <f t="shared" si="1"/>
        <v>0</v>
      </c>
      <c r="H34" s="56"/>
      <c r="I34" s="91" t="s">
        <v>410</v>
      </c>
    </row>
    <row r="35" spans="2:10" x14ac:dyDescent="0.35">
      <c r="B35" s="2">
        <v>25</v>
      </c>
      <c r="C35" s="89" t="s">
        <v>346</v>
      </c>
      <c r="D35" s="2" t="s">
        <v>221</v>
      </c>
      <c r="E35" s="2">
        <v>1</v>
      </c>
      <c r="F35" s="51"/>
      <c r="G35" s="53">
        <f t="shared" si="1"/>
        <v>0</v>
      </c>
      <c r="H35" s="56"/>
    </row>
    <row r="36" spans="2:10" x14ac:dyDescent="0.35">
      <c r="B36" s="2">
        <v>26</v>
      </c>
      <c r="C36" s="89" t="s">
        <v>347</v>
      </c>
      <c r="D36" s="2" t="s">
        <v>221</v>
      </c>
      <c r="E36" s="2">
        <v>1</v>
      </c>
      <c r="F36" s="51"/>
      <c r="G36" s="53">
        <f t="shared" si="1"/>
        <v>0</v>
      </c>
      <c r="H36" s="56"/>
    </row>
    <row r="37" spans="2:10" x14ac:dyDescent="0.35">
      <c r="B37" s="2">
        <v>27</v>
      </c>
      <c r="C37" s="94" t="s">
        <v>365</v>
      </c>
      <c r="D37" s="2" t="s">
        <v>221</v>
      </c>
      <c r="E37" s="2">
        <v>3</v>
      </c>
      <c r="F37" s="51"/>
      <c r="G37" s="53">
        <f t="shared" si="1"/>
        <v>0</v>
      </c>
      <c r="H37" s="56"/>
      <c r="I37" s="91" t="s">
        <v>410</v>
      </c>
    </row>
    <row r="38" spans="2:10" x14ac:dyDescent="0.35">
      <c r="B38" s="2">
        <v>28</v>
      </c>
      <c r="C38" s="54" t="s">
        <v>378</v>
      </c>
      <c r="D38" s="2" t="s">
        <v>221</v>
      </c>
      <c r="E38" s="2">
        <v>1</v>
      </c>
      <c r="F38" s="51"/>
      <c r="G38" s="53">
        <f t="shared" si="1"/>
        <v>0</v>
      </c>
      <c r="H38" s="56"/>
      <c r="I38" s="54" t="s">
        <v>358</v>
      </c>
    </row>
    <row r="39" spans="2:10" ht="26" x14ac:dyDescent="0.35">
      <c r="B39" s="2">
        <v>29</v>
      </c>
      <c r="C39" s="54" t="s">
        <v>330</v>
      </c>
      <c r="D39" s="2" t="s">
        <v>221</v>
      </c>
      <c r="E39" s="2">
        <v>1</v>
      </c>
      <c r="F39" s="51"/>
      <c r="G39" s="53">
        <f t="shared" si="1"/>
        <v>0</v>
      </c>
      <c r="H39" s="56"/>
    </row>
    <row r="40" spans="2:10" ht="26" x14ac:dyDescent="0.35">
      <c r="B40" s="2">
        <v>30</v>
      </c>
      <c r="C40" s="54" t="s">
        <v>331</v>
      </c>
      <c r="D40" s="2" t="s">
        <v>221</v>
      </c>
      <c r="E40" s="2">
        <v>3</v>
      </c>
      <c r="F40" s="51"/>
      <c r="G40" s="53">
        <f t="shared" si="1"/>
        <v>0</v>
      </c>
      <c r="H40" s="56"/>
      <c r="I40" s="91" t="s">
        <v>410</v>
      </c>
    </row>
    <row r="41" spans="2:10" x14ac:dyDescent="0.35">
      <c r="B41" s="2">
        <v>31</v>
      </c>
      <c r="C41" s="54" t="s">
        <v>379</v>
      </c>
      <c r="D41" s="2" t="s">
        <v>221</v>
      </c>
      <c r="E41" s="2">
        <v>1</v>
      </c>
      <c r="F41" s="51"/>
      <c r="G41" s="53">
        <f t="shared" si="1"/>
        <v>0</v>
      </c>
      <c r="H41" s="56"/>
      <c r="I41" s="91" t="s">
        <v>410</v>
      </c>
    </row>
    <row r="42" spans="2:10" x14ac:dyDescent="0.35">
      <c r="B42" s="2">
        <v>32</v>
      </c>
      <c r="C42" s="54" t="s">
        <v>344</v>
      </c>
      <c r="D42" s="2" t="s">
        <v>221</v>
      </c>
      <c r="E42" s="2">
        <v>1</v>
      </c>
      <c r="F42" s="51">
        <v>0</v>
      </c>
      <c r="G42" s="53">
        <f t="shared" si="1"/>
        <v>0</v>
      </c>
      <c r="H42" s="56"/>
      <c r="I42" s="54" t="s">
        <v>345</v>
      </c>
    </row>
    <row r="43" spans="2:10" x14ac:dyDescent="0.35">
      <c r="B43" s="2">
        <v>33</v>
      </c>
      <c r="C43" s="54" t="s">
        <v>6</v>
      </c>
      <c r="D43" s="2" t="s">
        <v>221</v>
      </c>
      <c r="E43" s="2">
        <v>1</v>
      </c>
      <c r="F43" s="51"/>
      <c r="G43" s="53">
        <f t="shared" si="1"/>
        <v>0</v>
      </c>
      <c r="H43" s="56"/>
    </row>
    <row r="44" spans="2:10" x14ac:dyDescent="0.35">
      <c r="B44" s="2">
        <v>34</v>
      </c>
      <c r="C44" s="54" t="s">
        <v>332</v>
      </c>
      <c r="D44" s="2" t="s">
        <v>221</v>
      </c>
      <c r="E44" s="2">
        <v>1</v>
      </c>
      <c r="F44" s="51">
        <v>0</v>
      </c>
      <c r="G44" s="53">
        <f t="shared" si="1"/>
        <v>0</v>
      </c>
      <c r="H44" s="56"/>
      <c r="I44" s="54" t="s">
        <v>345</v>
      </c>
      <c r="J44" s="2"/>
    </row>
    <row r="45" spans="2:10" x14ac:dyDescent="0.35">
      <c r="B45" s="2">
        <v>35</v>
      </c>
      <c r="C45" s="54" t="s">
        <v>333</v>
      </c>
      <c r="D45" s="2" t="s">
        <v>221</v>
      </c>
      <c r="E45" s="2">
        <v>1</v>
      </c>
      <c r="F45" s="51"/>
      <c r="G45" s="53">
        <f t="shared" si="1"/>
        <v>0</v>
      </c>
      <c r="H45" s="56"/>
    </row>
    <row r="46" spans="2:10" x14ac:dyDescent="0.35">
      <c r="B46" s="2">
        <v>36</v>
      </c>
      <c r="C46" s="54" t="s">
        <v>334</v>
      </c>
      <c r="D46" s="2" t="s">
        <v>221</v>
      </c>
      <c r="E46" s="2">
        <v>1</v>
      </c>
      <c r="F46" s="51"/>
      <c r="G46" s="53">
        <f t="shared" si="1"/>
        <v>0</v>
      </c>
      <c r="H46" s="56"/>
    </row>
    <row r="47" spans="2:10" x14ac:dyDescent="0.35">
      <c r="B47" s="86" t="s">
        <v>217</v>
      </c>
      <c r="C47" s="87"/>
      <c r="D47" s="2"/>
      <c r="E47" s="2"/>
      <c r="F47" s="51"/>
      <c r="G47" s="53"/>
      <c r="H47" s="56"/>
    </row>
    <row r="48" spans="2:10" ht="26" x14ac:dyDescent="0.35">
      <c r="B48" s="2">
        <v>37</v>
      </c>
      <c r="C48" s="95" t="s">
        <v>290</v>
      </c>
      <c r="D48" s="2" t="s">
        <v>221</v>
      </c>
      <c r="E48" s="2">
        <v>2</v>
      </c>
      <c r="F48" s="51"/>
      <c r="G48" s="53">
        <f t="shared" si="1"/>
        <v>0</v>
      </c>
      <c r="H48" s="56"/>
      <c r="I48" s="91" t="s">
        <v>356</v>
      </c>
    </row>
    <row r="49" spans="2:9" ht="26" x14ac:dyDescent="0.35">
      <c r="B49" s="2">
        <v>38</v>
      </c>
      <c r="C49" s="54" t="s">
        <v>390</v>
      </c>
      <c r="D49" s="2" t="s">
        <v>221</v>
      </c>
      <c r="E49" s="2">
        <v>5</v>
      </c>
      <c r="F49" s="51"/>
      <c r="G49" s="53">
        <f t="shared" si="1"/>
        <v>0</v>
      </c>
      <c r="H49" s="56"/>
      <c r="I49" s="91" t="s">
        <v>412</v>
      </c>
    </row>
    <row r="50" spans="2:9" x14ac:dyDescent="0.35">
      <c r="B50" s="2">
        <v>39</v>
      </c>
      <c r="C50" s="54" t="s">
        <v>357</v>
      </c>
      <c r="D50" s="2" t="s">
        <v>221</v>
      </c>
      <c r="E50" s="2">
        <v>9</v>
      </c>
      <c r="F50" s="51"/>
      <c r="G50" s="53">
        <f t="shared" si="1"/>
        <v>0</v>
      </c>
      <c r="H50" s="56"/>
    </row>
    <row r="51" spans="2:9" ht="26" x14ac:dyDescent="0.35">
      <c r="B51" s="2">
        <v>40</v>
      </c>
      <c r="C51" s="54" t="s">
        <v>374</v>
      </c>
      <c r="D51" s="2" t="s">
        <v>221</v>
      </c>
      <c r="E51" s="2">
        <v>8</v>
      </c>
      <c r="F51" s="51"/>
      <c r="G51" s="53">
        <f t="shared" si="1"/>
        <v>0</v>
      </c>
      <c r="H51" s="56"/>
      <c r="I51" s="54" t="s">
        <v>360</v>
      </c>
    </row>
    <row r="52" spans="2:9" ht="26" x14ac:dyDescent="0.35">
      <c r="B52" s="2">
        <v>41</v>
      </c>
      <c r="C52" s="54" t="s">
        <v>223</v>
      </c>
      <c r="D52" s="3" t="s">
        <v>221</v>
      </c>
      <c r="E52" s="2">
        <v>4</v>
      </c>
      <c r="F52" s="51"/>
      <c r="G52" s="53">
        <f t="shared" si="1"/>
        <v>0</v>
      </c>
      <c r="H52" s="56"/>
      <c r="I52" s="91" t="s">
        <v>411</v>
      </c>
    </row>
    <row r="53" spans="2:9" ht="26" x14ac:dyDescent="0.35">
      <c r="B53" s="2">
        <v>42</v>
      </c>
      <c r="C53" s="54" t="s">
        <v>291</v>
      </c>
      <c r="D53" s="3" t="s">
        <v>221</v>
      </c>
      <c r="E53" s="2">
        <v>4</v>
      </c>
      <c r="F53" s="51"/>
      <c r="G53" s="53">
        <f t="shared" si="1"/>
        <v>0</v>
      </c>
      <c r="H53" s="56"/>
      <c r="I53" s="91" t="s">
        <v>411</v>
      </c>
    </row>
    <row r="54" spans="2:9" ht="39" x14ac:dyDescent="0.35">
      <c r="B54" s="2">
        <v>43</v>
      </c>
      <c r="C54" s="55" t="s">
        <v>335</v>
      </c>
      <c r="D54" s="5" t="s">
        <v>221</v>
      </c>
      <c r="E54" s="2">
        <v>8</v>
      </c>
      <c r="F54" s="42"/>
      <c r="G54" s="4">
        <f t="shared" si="1"/>
        <v>0</v>
      </c>
      <c r="H54" s="57"/>
    </row>
    <row r="55" spans="2:9" x14ac:dyDescent="0.35">
      <c r="B55" s="2">
        <v>44</v>
      </c>
      <c r="C55" s="54" t="s">
        <v>336</v>
      </c>
      <c r="D55" s="3" t="s">
        <v>221</v>
      </c>
      <c r="E55" s="2">
        <v>8</v>
      </c>
      <c r="F55" s="51"/>
      <c r="G55" s="53">
        <f t="shared" si="1"/>
        <v>0</v>
      </c>
      <c r="H55" s="56"/>
    </row>
    <row r="56" spans="2:9" x14ac:dyDescent="0.35">
      <c r="B56" s="2">
        <v>45</v>
      </c>
      <c r="C56" s="54" t="s">
        <v>338</v>
      </c>
      <c r="D56" s="3" t="s">
        <v>221</v>
      </c>
      <c r="E56" s="2">
        <v>1</v>
      </c>
      <c r="F56" s="51"/>
      <c r="G56" s="53">
        <f t="shared" si="1"/>
        <v>0</v>
      </c>
      <c r="H56" s="56"/>
    </row>
    <row r="57" spans="2:9" x14ac:dyDescent="0.35">
      <c r="B57" s="2">
        <v>46</v>
      </c>
      <c r="C57" s="54" t="s">
        <v>224</v>
      </c>
      <c r="D57" s="3" t="s">
        <v>221</v>
      </c>
      <c r="E57" s="2">
        <v>1</v>
      </c>
      <c r="F57" s="51"/>
      <c r="G57" s="53">
        <f t="shared" si="1"/>
        <v>0</v>
      </c>
      <c r="H57" s="56"/>
    </row>
    <row r="58" spans="2:9" ht="26" x14ac:dyDescent="0.35">
      <c r="B58" s="2">
        <v>47</v>
      </c>
      <c r="C58" s="54" t="s">
        <v>409</v>
      </c>
      <c r="D58" s="3" t="s">
        <v>221</v>
      </c>
      <c r="E58" s="2">
        <v>3</v>
      </c>
      <c r="F58" s="51"/>
      <c r="G58" s="53">
        <f t="shared" si="1"/>
        <v>0</v>
      </c>
      <c r="H58" s="56"/>
      <c r="I58" s="91" t="s">
        <v>412</v>
      </c>
    </row>
    <row r="59" spans="2:9" ht="26" x14ac:dyDescent="0.35">
      <c r="B59" s="2">
        <v>48</v>
      </c>
      <c r="C59" s="54" t="s">
        <v>392</v>
      </c>
      <c r="D59" s="3" t="s">
        <v>221</v>
      </c>
      <c r="E59" s="2">
        <v>3</v>
      </c>
      <c r="F59" s="51"/>
      <c r="G59" s="53">
        <f t="shared" si="1"/>
        <v>0</v>
      </c>
      <c r="H59" s="56"/>
      <c r="I59" s="91" t="s">
        <v>412</v>
      </c>
    </row>
    <row r="60" spans="2:9" ht="26" x14ac:dyDescent="0.35">
      <c r="B60" s="2">
        <v>49</v>
      </c>
      <c r="C60" s="54" t="s">
        <v>393</v>
      </c>
      <c r="D60" s="3" t="s">
        <v>221</v>
      </c>
      <c r="E60" s="2">
        <v>4</v>
      </c>
      <c r="F60" s="51"/>
      <c r="G60" s="53">
        <f t="shared" si="1"/>
        <v>0</v>
      </c>
      <c r="H60" s="56"/>
      <c r="I60" s="91" t="s">
        <v>412</v>
      </c>
    </row>
    <row r="61" spans="2:9" ht="26" x14ac:dyDescent="0.35">
      <c r="B61" s="2">
        <v>50</v>
      </c>
      <c r="C61" s="54" t="s">
        <v>394</v>
      </c>
      <c r="D61" s="3" t="s">
        <v>221</v>
      </c>
      <c r="E61" s="2">
        <v>3</v>
      </c>
      <c r="F61" s="51"/>
      <c r="G61" s="53">
        <f t="shared" si="1"/>
        <v>0</v>
      </c>
      <c r="H61" s="56"/>
      <c r="I61" s="91" t="s">
        <v>413</v>
      </c>
    </row>
    <row r="62" spans="2:9" ht="26" x14ac:dyDescent="0.35">
      <c r="B62" s="2">
        <v>51</v>
      </c>
      <c r="C62" s="54" t="s">
        <v>420</v>
      </c>
      <c r="D62" s="3" t="s">
        <v>221</v>
      </c>
      <c r="E62" s="2">
        <v>2</v>
      </c>
      <c r="F62" s="51"/>
      <c r="G62" s="53">
        <f t="shared" si="1"/>
        <v>0</v>
      </c>
      <c r="H62" s="56"/>
      <c r="I62" s="91" t="s">
        <v>412</v>
      </c>
    </row>
    <row r="63" spans="2:9" ht="12.75" customHeight="1" x14ac:dyDescent="0.35">
      <c r="B63" s="96" t="s">
        <v>233</v>
      </c>
      <c r="C63" s="97"/>
      <c r="D63" s="97"/>
      <c r="E63" s="97"/>
      <c r="F63" s="98"/>
      <c r="G63" s="99">
        <f>+SUM(G9:G62)</f>
        <v>0</v>
      </c>
    </row>
    <row r="64" spans="2:9" x14ac:dyDescent="0.35">
      <c r="B64" s="100" t="s">
        <v>222</v>
      </c>
      <c r="C64" s="100"/>
      <c r="D64" s="100"/>
      <c r="E64" s="100"/>
      <c r="F64" s="101">
        <v>0.19</v>
      </c>
      <c r="G64" s="99">
        <f>+G63*19%</f>
        <v>0</v>
      </c>
    </row>
    <row r="65" spans="2:7" x14ac:dyDescent="0.35">
      <c r="B65" s="102" t="s">
        <v>272</v>
      </c>
      <c r="C65" s="102"/>
      <c r="D65" s="102"/>
      <c r="E65" s="102"/>
      <c r="F65" s="102"/>
      <c r="G65" s="99">
        <f>G63+G64</f>
        <v>0</v>
      </c>
    </row>
    <row r="67" spans="2:7" x14ac:dyDescent="0.35">
      <c r="B67" s="103" t="s">
        <v>219</v>
      </c>
      <c r="C67" s="103" t="s">
        <v>9</v>
      </c>
      <c r="D67" s="103" t="s">
        <v>220</v>
      </c>
      <c r="E67" s="103" t="s">
        <v>270</v>
      </c>
      <c r="F67" s="104" t="s">
        <v>271</v>
      </c>
      <c r="G67" s="104" t="s">
        <v>272</v>
      </c>
    </row>
    <row r="68" spans="2:7" x14ac:dyDescent="0.35">
      <c r="B68" s="105">
        <v>1</v>
      </c>
      <c r="C68" s="106" t="s">
        <v>337</v>
      </c>
      <c r="D68" s="105" t="s">
        <v>221</v>
      </c>
      <c r="E68" s="105">
        <f>E9</f>
        <v>3</v>
      </c>
      <c r="F68" s="51"/>
      <c r="G68" s="53">
        <f>+F68*E68</f>
        <v>0</v>
      </c>
    </row>
    <row r="69" spans="2:7" x14ac:dyDescent="0.35">
      <c r="B69" s="105">
        <v>2</v>
      </c>
      <c r="C69" s="106" t="s">
        <v>354</v>
      </c>
      <c r="D69" s="105" t="s">
        <v>221</v>
      </c>
      <c r="E69" s="105">
        <f>E11</f>
        <v>4</v>
      </c>
      <c r="F69" s="51"/>
      <c r="G69" s="53">
        <f t="shared" ref="G69:G70" si="2">+F69*E69</f>
        <v>0</v>
      </c>
    </row>
    <row r="70" spans="2:7" x14ac:dyDescent="0.35">
      <c r="B70" s="105">
        <v>3</v>
      </c>
      <c r="C70" s="106" t="s">
        <v>355</v>
      </c>
      <c r="D70" s="105" t="s">
        <v>221</v>
      </c>
      <c r="E70" s="105">
        <f>E10</f>
        <v>3</v>
      </c>
      <c r="F70" s="51"/>
      <c r="G70" s="53">
        <f t="shared" si="2"/>
        <v>0</v>
      </c>
    </row>
    <row r="71" spans="2:7" x14ac:dyDescent="0.35">
      <c r="B71" s="97" t="s">
        <v>233</v>
      </c>
      <c r="C71" s="97"/>
      <c r="D71" s="97"/>
      <c r="E71" s="97"/>
      <c r="F71" s="98"/>
      <c r="G71" s="107">
        <f>+SUM(G68:G70)</f>
        <v>0</v>
      </c>
    </row>
    <row r="72" spans="2:7" x14ac:dyDescent="0.35">
      <c r="B72" s="96" t="s">
        <v>234</v>
      </c>
      <c r="C72" s="97"/>
      <c r="D72" s="97"/>
      <c r="E72" s="98"/>
      <c r="F72" s="108">
        <v>0.12</v>
      </c>
      <c r="G72" s="109">
        <f>+G71*F72</f>
        <v>0</v>
      </c>
    </row>
    <row r="73" spans="2:7" x14ac:dyDescent="0.35">
      <c r="B73" s="96" t="s">
        <v>235</v>
      </c>
      <c r="C73" s="97"/>
      <c r="D73" s="97"/>
      <c r="E73" s="98"/>
      <c r="F73" s="108">
        <v>7.0000000000000007E-2</v>
      </c>
      <c r="G73" s="109">
        <f>+G71*F73</f>
        <v>0</v>
      </c>
    </row>
    <row r="74" spans="2:7" x14ac:dyDescent="0.35">
      <c r="B74" s="96" t="s">
        <v>236</v>
      </c>
      <c r="C74" s="97"/>
      <c r="D74" s="97"/>
      <c r="E74" s="97"/>
      <c r="F74" s="98"/>
      <c r="G74" s="107">
        <f>+G73+G72+G71</f>
        <v>0</v>
      </c>
    </row>
    <row r="76" spans="2:7" x14ac:dyDescent="0.35">
      <c r="E76" s="110" t="s">
        <v>341</v>
      </c>
      <c r="F76" s="111"/>
      <c r="G76" s="112">
        <f>G65</f>
        <v>0</v>
      </c>
    </row>
    <row r="77" spans="2:7" x14ac:dyDescent="0.35">
      <c r="E77" s="110" t="s">
        <v>342</v>
      </c>
      <c r="F77" s="111"/>
      <c r="G77" s="113">
        <f>G74</f>
        <v>0</v>
      </c>
    </row>
    <row r="78" spans="2:7" x14ac:dyDescent="0.35">
      <c r="E78" s="110" t="s">
        <v>343</v>
      </c>
      <c r="F78" s="111"/>
      <c r="G78" s="112">
        <f>G76+G77</f>
        <v>0</v>
      </c>
    </row>
    <row r="81" spans="8:8" x14ac:dyDescent="0.35">
      <c r="H81" s="80"/>
    </row>
  </sheetData>
  <mergeCells count="17">
    <mergeCell ref="A4:F4"/>
    <mergeCell ref="C2:H2"/>
    <mergeCell ref="B5:H5"/>
    <mergeCell ref="B8:C8"/>
    <mergeCell ref="B22:C22"/>
    <mergeCell ref="B26:C26"/>
    <mergeCell ref="B47:C47"/>
    <mergeCell ref="B63:F63"/>
    <mergeCell ref="E76:F76"/>
    <mergeCell ref="E77:F77"/>
    <mergeCell ref="E78:F78"/>
    <mergeCell ref="B74:F74"/>
    <mergeCell ref="B64:E64"/>
    <mergeCell ref="B65:F65"/>
    <mergeCell ref="B71:F71"/>
    <mergeCell ref="B72:E72"/>
    <mergeCell ref="B73:E7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FC4EFC0663A9B9439C1552D0D86149F3" ma:contentTypeVersion="17" ma:contentTypeDescription="Crear nuevo documento." ma:contentTypeScope="" ma:versionID="9ca2b823c7073467615e7c7642e5f413">
  <xsd:schema xmlns:xsd="http://www.w3.org/2001/XMLSchema" xmlns:xs="http://www.w3.org/2001/XMLSchema" xmlns:p="http://schemas.microsoft.com/office/2006/metadata/properties" xmlns:ns2="5eef545c-43ca-4fd8-b891-e1e136c71ea2" xmlns:ns3="497e8cf6-3476-4454-8cfd-0715add334b9" targetNamespace="http://schemas.microsoft.com/office/2006/metadata/properties" ma:root="true" ma:fieldsID="723ad6ab5fe812a4a449a62e7053bcac" ns2:_="" ns3:_="">
    <xsd:import namespace="5eef545c-43ca-4fd8-b891-e1e136c71ea2"/>
    <xsd:import namespace="497e8cf6-3476-4454-8cfd-0715add334b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ef545c-43ca-4fd8-b891-e1e136c71ea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LengthInSeconds" ma:index="12" nillable="true" ma:displayName="MediaLengthInSeconds" ma:hidden="true" ma:internalName="MediaLengthInSeconds" ma:readOnly="true">
      <xsd:simpleType>
        <xsd:restriction base="dms:Unknown"/>
      </xsd:simpleType>
    </xsd:element>
    <xsd:element name="MediaServiceDateTaken" ma:index="13" nillable="true" ma:displayName="MediaServiceDateTaken" ma:hidden="true" ma:internalName="MediaServiceDateTaken"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619b2830-913f-4f10-9aad-721a779fc567"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_Flow_SignoffStatus" ma:index="24" nillable="true" ma:displayName="Estado de aprobación" ma:internalName="Estado_x0020_de_x0020_aprobaci_x00f3_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97e8cf6-3476-4454-8cfd-0715add334b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b6177ca4-61f4-40b7-a922-41f2d5b43a19}" ma:internalName="TaxCatchAll" ma:showField="CatchAllData" ma:web="497e8cf6-3476-4454-8cfd-0715add334b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AA0FC2F-0A61-404D-B963-816E1D023D82}">
  <ds:schemaRefs>
    <ds:schemaRef ds:uri="http://schemas.microsoft.com/sharepoint/v3/contenttype/forms"/>
  </ds:schemaRefs>
</ds:datastoreItem>
</file>

<file path=customXml/itemProps2.xml><?xml version="1.0" encoding="utf-8"?>
<ds:datastoreItem xmlns:ds="http://schemas.openxmlformats.org/officeDocument/2006/customXml" ds:itemID="{8607F249-F1AC-4FA3-9B03-0CF8D8A049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ef545c-43ca-4fd8-b891-e1e136c71ea2"/>
    <ds:schemaRef ds:uri="497e8cf6-3476-4454-8cfd-0715add334b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Especificaciones Técnicas </vt:lpstr>
      <vt:lpstr>Precios referenciales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Asus</dc:creator>
  <cp:keywords/>
  <dc:description/>
  <cp:lastModifiedBy>Héctor Edgar Cifuentes Herrón</cp:lastModifiedBy>
  <cp:revision/>
  <dcterms:created xsi:type="dcterms:W3CDTF">2021-11-22T18:45:31Z</dcterms:created>
  <dcterms:modified xsi:type="dcterms:W3CDTF">2023-12-22T13:58:53Z</dcterms:modified>
  <cp:category/>
  <cp:contentStatus/>
</cp:coreProperties>
</file>