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 de Desarrollo E_4600098679\20231007947_Laureles\"/>
    </mc:Choice>
  </mc:AlternateContent>
  <xr:revisionPtr revIDLastSave="0" documentId="8_{56929DB8-6A4B-4812-BC98-01AD4772336E}" xr6:coauthVersionLast="47" xr6:coauthVersionMax="47" xr10:uidLastSave="{00000000-0000-0000-0000-000000000000}"/>
  <bookViews>
    <workbookView xWindow="-120" yWindow="-120" windowWidth="20730" windowHeight="11040" xr2:uid="{815BCE03-1F27-4DDB-B785-B381C426305E}"/>
  </bookViews>
  <sheets>
    <sheet name="FORMULARIO DE COTIZACIÓ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4" i="1" l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2" i="1"/>
  <c r="F10" i="1"/>
  <c r="F9" i="1"/>
  <c r="F8" i="1"/>
  <c r="D11" i="1" l="1"/>
  <c r="F11" i="1" s="1"/>
  <c r="D14" i="1"/>
  <c r="F14" i="1" s="1"/>
  <c r="D15" i="1"/>
  <c r="F15" i="1" s="1"/>
  <c r="D16" i="1"/>
  <c r="F16" i="1" s="1"/>
  <c r="D62" i="1"/>
  <c r="F62" i="1" s="1"/>
  <c r="D63" i="1"/>
  <c r="F63" i="1" s="1"/>
  <c r="D64" i="1"/>
  <c r="F64" i="1" s="1"/>
  <c r="F65" i="1" l="1"/>
  <c r="F66" i="1" s="1"/>
  <c r="F55" i="1"/>
  <c r="F56" i="1" s="1"/>
  <c r="F57" i="1" s="1"/>
  <c r="F71" i="1" s="1"/>
  <c r="F67" i="1" l="1"/>
  <c r="F68" i="1" s="1"/>
  <c r="F72" i="1" s="1"/>
  <c r="F73" i="1" s="1"/>
</calcChain>
</file>

<file path=xl/sharedStrings.xml><?xml version="1.0" encoding="utf-8"?>
<sst xmlns="http://schemas.openxmlformats.org/spreadsheetml/2006/main" count="126" uniqueCount="74">
  <si>
    <t>TOTAL</t>
  </si>
  <si>
    <t xml:space="preserve">TOTAL </t>
  </si>
  <si>
    <t>UTILIDAD (U)</t>
  </si>
  <si>
    <t>ADMINISTRACIÓN (A)</t>
  </si>
  <si>
    <t>SUBTOTAL</t>
  </si>
  <si>
    <t>UND</t>
  </si>
  <si>
    <t>Instalación Cámara CCTV tipo BALA</t>
  </si>
  <si>
    <t>Instalación Cámara CCTV tipo DOMO</t>
  </si>
  <si>
    <r>
      <t xml:space="preserve">Instalación </t>
    </r>
    <r>
      <rPr>
        <i/>
        <sz val="10"/>
        <color rgb="FF000000"/>
        <rFont val="Calibri"/>
        <family val="2"/>
        <scheme val="minor"/>
      </rPr>
      <t>Access Point</t>
    </r>
  </si>
  <si>
    <t>VALOR PARCIAL</t>
  </si>
  <si>
    <t>VALOR UNITARIO</t>
  </si>
  <si>
    <t>CANTIDAD</t>
  </si>
  <si>
    <t>UNIDAD</t>
  </si>
  <si>
    <t>DESCRIPCIÓN</t>
  </si>
  <si>
    <t>ÍTEM</t>
  </si>
  <si>
    <t>IVA</t>
  </si>
  <si>
    <t>Maquina Bordadora</t>
  </si>
  <si>
    <t>Impresora Sublimación</t>
  </si>
  <si>
    <t>Kit Auto Robótico</t>
  </si>
  <si>
    <t>Kit Brazo Robótico</t>
  </si>
  <si>
    <t>Impresora 3D Ender (Resina) + Anycubic Wash&amp;Cure 3 + Resina 1Kg</t>
  </si>
  <si>
    <t>Cortadora Láser con Sistema de Extracción</t>
  </si>
  <si>
    <t>CNC</t>
  </si>
  <si>
    <r>
      <rPr>
        <i/>
        <sz val="10"/>
        <color theme="1"/>
        <rFont val="Calibri"/>
        <family val="2"/>
        <scheme val="minor"/>
      </rPr>
      <t xml:space="preserve">Plotter </t>
    </r>
    <r>
      <rPr>
        <sz val="10"/>
        <color theme="1"/>
        <rFont val="Calibri"/>
        <family val="2"/>
        <scheme val="minor"/>
      </rPr>
      <t>de Impresión Digital con Tóner de Repuesto</t>
    </r>
  </si>
  <si>
    <t>Kit de sensores (Juego de 37 sensores)</t>
  </si>
  <si>
    <t>Kit de Componentes Electrónicos (Resistencias, Capacitores, Inductores, Transistores, Protoboard, Diodos, Leds, Pulsadores e Integrados)</t>
  </si>
  <si>
    <t>Lego Mindstorms Robot Inventor</t>
  </si>
  <si>
    <t>Kit Lego Robótica</t>
  </si>
  <si>
    <t>Kit Laboratorio Electrónica (Fuente Digital - Multímetro Digital - Cautín - Herramientas Básicas)</t>
  </si>
  <si>
    <t>Start Kit Arduino</t>
  </si>
  <si>
    <t>Impresora 3D Ender</t>
  </si>
  <si>
    <t>Pantalla Digitalizadora</t>
  </si>
  <si>
    <t>COMPONENTE 4</t>
  </si>
  <si>
    <t>Ratón Informático Grande Bigtrack Trackball</t>
  </si>
  <si>
    <t>Teclado Informático Grande con Contraste Baja Visión</t>
  </si>
  <si>
    <t>Hand Talk, Traductor a Lenguaje de Señas</t>
  </si>
  <si>
    <t>Teclado Braille</t>
  </si>
  <si>
    <t>Kit Aplicaciones (Tecnologías de Inclusión)</t>
  </si>
  <si>
    <t xml:space="preserve">Fotografía - kit de Limpieza para Cámara y Lentes </t>
  </si>
  <si>
    <t xml:space="preserve">Fotografía - Interruptor Remoto Infrarrojo para Cámara Digital </t>
  </si>
  <si>
    <t xml:space="preserve">Fotografía - Caja Cubo de Luz para Fotografía de Producto </t>
  </si>
  <si>
    <t xml:space="preserve">Fotografía - Luz de Estudio SK300 </t>
  </si>
  <si>
    <t>Fotografía - Batería de Repuesto para Cámara Digital</t>
  </si>
  <si>
    <t xml:space="preserve">Fotografía - Flex Reflector </t>
  </si>
  <si>
    <t>Fotografía - Kit de Soporte infinito para Estudio</t>
  </si>
  <si>
    <t>Fotografía - Trípode</t>
  </si>
  <si>
    <t>Kit de Micrófonos para grabación</t>
  </si>
  <si>
    <t>Fotografía - Aro de luz</t>
  </si>
  <si>
    <t xml:space="preserve">Lente Canon de 50 mm </t>
  </si>
  <si>
    <t>Fotografía - Cámara Digital para Fotografía y Video Profesional con Accesorios (Maletin, Cargador, Batería, Memoria 32 Ghz y Lente 18-55 mm)</t>
  </si>
  <si>
    <t>Fotografía - Telón Verde o Azul</t>
  </si>
  <si>
    <t>Gafas para realidad aumentada</t>
  </si>
  <si>
    <t>Computador Portátil Gama Media</t>
  </si>
  <si>
    <t>COMPONENTE 3</t>
  </si>
  <si>
    <t>Sistema de Sonido Amplificador</t>
  </si>
  <si>
    <t>Impresora Multifuncional</t>
  </si>
  <si>
    <t>Computador Portátil Gama Media Recepción (Incluye Mouse, Base, Guaya y Teclado)</t>
  </si>
  <si>
    <t>COMPONENTE 2</t>
  </si>
  <si>
    <t>Monitor 27"</t>
  </si>
  <si>
    <t>Cámara CCTV - Tipo DOMO</t>
  </si>
  <si>
    <t>Cámara CCTV - Tipo BALA (Exteriores)</t>
  </si>
  <si>
    <r>
      <t xml:space="preserve">Access </t>
    </r>
    <r>
      <rPr>
        <i/>
        <sz val="10"/>
        <color theme="1"/>
        <rFont val="Calibri"/>
        <family val="2"/>
        <scheme val="minor"/>
      </rPr>
      <t>Point InDoor</t>
    </r>
  </si>
  <si>
    <t>COMPONENTE 1</t>
  </si>
  <si>
    <t xml:space="preserve">CANTIDAD </t>
  </si>
  <si>
    <t>SUMINISTRO DE EQUIPOS</t>
  </si>
  <si>
    <t>Servicio de instalación de Monitor 27"</t>
  </si>
  <si>
    <t>VALOR TOTAL</t>
  </si>
  <si>
    <t>SERVICIO DE INSTALACIÓN DE EQUIPOS</t>
  </si>
  <si>
    <t>TOTAL SUMINISTRO</t>
  </si>
  <si>
    <t>TOTAL INSTALACIÓN</t>
  </si>
  <si>
    <r>
      <rPr>
        <sz val="20"/>
        <color theme="1"/>
        <rFont val="Calibri"/>
        <family val="2"/>
        <scheme val="minor"/>
      </rPr>
      <t>Anexo No. 2 - Formulario de precios y cantidades.</t>
    </r>
    <r>
      <rPr>
        <sz val="10"/>
        <color theme="1"/>
        <rFont val="Calibri"/>
        <family val="2"/>
        <scheme val="minor"/>
      </rPr>
      <t xml:space="preserve">
(Utilizar papel membrete)</t>
    </r>
  </si>
  <si>
    <t>PROPONENTE:</t>
  </si>
  <si>
    <t>VALOR DE LA PROPUESTA EN LETRAS: ________________________________________________________________________________________________________________________________________________________________________________________________________________________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</si>
  <si>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___________________________________________________
(Firma del Representante Legal)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</si>
</sst>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[$$-240A]\ * #,##0_-;\-[$$-240A]\ * #,##0_-;_-[$$-240A]\ * &quot;-&quot;??_-;_-@_-"/>
    <numFmt numFmtId="165" formatCode="_-&quot;$&quot;\ * #,##0_-;\-&quot;$&quot;\ * #,##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 wrapText="1"/>
    </xf>
    <xf numFmtId="165" fontId="3" fillId="2" borderId="1" xfId="1" applyNumberFormat="1" applyFont="1" applyFill="1" applyBorder="1" applyAlignment="1">
      <alignment horizontal="right" vertical="center" wrapText="1"/>
    </xf>
    <xf numFmtId="165" fontId="3" fillId="2" borderId="1" xfId="2" applyNumberFormat="1" applyFont="1" applyFill="1" applyBorder="1" applyAlignment="1">
      <alignment horizontal="right" vertical="center" wrapText="1"/>
    </xf>
    <xf numFmtId="9" fontId="3" fillId="2" borderId="1" xfId="1" applyNumberFormat="1" applyFont="1" applyFill="1" applyBorder="1" applyAlignment="1">
      <alignment horizontal="right" vertical="center" wrapText="1"/>
    </xf>
    <xf numFmtId="165" fontId="2" fillId="0" borderId="1" xfId="2" applyNumberFormat="1" applyFont="1" applyBorder="1" applyAlignment="1">
      <alignment vertical="center" wrapText="1"/>
    </xf>
    <xf numFmtId="164" fontId="2" fillId="0" borderId="1" xfId="2" applyNumberFormat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vertical="center" wrapText="1"/>
    </xf>
    <xf numFmtId="9" fontId="3" fillId="2" borderId="1" xfId="1" applyNumberFormat="1" applyFont="1" applyFill="1" applyBorder="1" applyAlignment="1">
      <alignment vertical="center" wrapText="1"/>
    </xf>
    <xf numFmtId="164" fontId="3" fillId="2" borderId="5" xfId="1" applyNumberFormat="1" applyFont="1" applyFill="1" applyBorder="1" applyAlignment="1">
      <alignment vertical="center" wrapText="1"/>
    </xf>
    <xf numFmtId="164" fontId="2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2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64" fontId="2" fillId="3" borderId="1" xfId="2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2" fillId="3" borderId="1" xfId="2" applyNumberFormat="1" applyFont="1" applyFill="1" applyBorder="1" applyAlignment="1">
      <alignment horizontal="center" vertical="center" wrapText="1"/>
    </xf>
    <xf numFmtId="165" fontId="3" fillId="2" borderId="5" xfId="1" applyNumberFormat="1" applyFont="1" applyFill="1" applyBorder="1" applyAlignment="1">
      <alignment horizontal="right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3" fillId="2" borderId="3" xfId="1" applyFont="1" applyFill="1" applyBorder="1" applyAlignment="1">
      <alignment horizontal="right" vertical="center" wrapText="1"/>
    </xf>
    <xf numFmtId="0" fontId="3" fillId="2" borderId="4" xfId="1" applyFont="1" applyFill="1" applyBorder="1" applyAlignment="1">
      <alignment horizontal="right" vertical="center" wrapText="1"/>
    </xf>
    <xf numFmtId="0" fontId="3" fillId="2" borderId="2" xfId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7" xfId="1" applyFont="1" applyFill="1" applyBorder="1" applyAlignment="1">
      <alignment horizontal="right" vertical="center" wrapText="1"/>
    </xf>
    <xf numFmtId="0" fontId="3" fillId="2" borderId="6" xfId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165" fontId="3" fillId="0" borderId="0" xfId="2" applyNumberFormat="1" applyFont="1" applyBorder="1" applyAlignment="1">
      <alignment vertical="center" wrapText="1"/>
    </xf>
  </cellXfs>
  <cellStyles count="3">
    <cellStyle name="Moneda 2" xfId="2" xr:uid="{7AA6C801-72FB-4F29-8B40-C461955D4242}"/>
    <cellStyle name="Normal" xfId="0" builtinId="0"/>
    <cellStyle name="Normal 2 2" xfId="1" xr:uid="{C226DE74-EB1A-47B9-9A5A-6A7D251704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CARGAS\Anexo%202.%20ESPECIFICACIONES%20TE&#769;CNICAS%20CVS%20SAN%20SEBASTIA&#769;N%20DE%20PALMITAS%20-%20Ticline%20Vr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N SEBASTIÁN DE PALMITAS"/>
      <sheetName val="Especificaciones Técnicas "/>
      <sheetName val="Precios referenciales"/>
    </sheetNames>
    <sheetDataSet>
      <sheetData sheetId="0" refreshError="1">
        <row r="7">
          <cell r="F7">
            <v>1</v>
          </cell>
        </row>
        <row r="13">
          <cell r="F13">
            <v>1</v>
          </cell>
        </row>
        <row r="15">
          <cell r="F15">
            <v>1</v>
          </cell>
        </row>
        <row r="16">
          <cell r="F16">
            <v>1</v>
          </cell>
        </row>
        <row r="17">
          <cell r="F17">
            <v>1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C5E7-0F6D-4A93-A320-089266264310}">
  <dimension ref="A1:F80"/>
  <sheetViews>
    <sheetView showGridLines="0" tabSelected="1" topLeftCell="A70" zoomScale="95" zoomScaleNormal="95" workbookViewId="0">
      <selection activeCell="D79" sqref="D79"/>
    </sheetView>
  </sheetViews>
  <sheetFormatPr baseColWidth="10" defaultColWidth="11.42578125" defaultRowHeight="12.75" x14ac:dyDescent="0.25"/>
  <cols>
    <col min="1" max="1" width="7" style="1" customWidth="1"/>
    <col min="2" max="2" width="42.85546875" style="1" customWidth="1"/>
    <col min="3" max="3" width="7.85546875" style="1" customWidth="1"/>
    <col min="4" max="4" width="10.5703125" style="1" customWidth="1"/>
    <col min="5" max="5" width="16.85546875" style="1" customWidth="1"/>
    <col min="6" max="6" width="14.42578125" style="1" customWidth="1"/>
    <col min="7" max="16384" width="11.42578125" style="1"/>
  </cols>
  <sheetData>
    <row r="1" spans="1:6" ht="55.5" customHeight="1" x14ac:dyDescent="0.25">
      <c r="A1" s="37" t="s">
        <v>70</v>
      </c>
      <c r="B1" s="37"/>
      <c r="C1" s="37"/>
      <c r="D1" s="37"/>
      <c r="E1" s="37"/>
      <c r="F1" s="37"/>
    </row>
    <row r="2" spans="1:6" ht="21" customHeight="1" x14ac:dyDescent="0.25">
      <c r="A2" s="49" t="s">
        <v>71</v>
      </c>
      <c r="B2" s="49"/>
      <c r="C2" s="49"/>
      <c r="D2" s="49"/>
      <c r="E2" s="49"/>
      <c r="F2" s="49"/>
    </row>
    <row r="3" spans="1:6" ht="10.5" customHeight="1" x14ac:dyDescent="0.25">
      <c r="A3" s="50"/>
      <c r="B3" s="51"/>
      <c r="C3" s="51"/>
      <c r="D3" s="51"/>
      <c r="E3" s="51"/>
      <c r="F3" s="51"/>
    </row>
    <row r="4" spans="1:6" ht="12.75" customHeight="1" x14ac:dyDescent="0.25">
      <c r="A4" s="35" t="s">
        <v>64</v>
      </c>
      <c r="B4" s="36"/>
      <c r="C4" s="36"/>
      <c r="D4" s="36"/>
      <c r="E4" s="36"/>
      <c r="F4" s="36"/>
    </row>
    <row r="6" spans="1:6" x14ac:dyDescent="0.25">
      <c r="A6" s="24" t="s">
        <v>14</v>
      </c>
      <c r="B6" s="24" t="s">
        <v>13</v>
      </c>
      <c r="C6" s="24" t="s">
        <v>12</v>
      </c>
      <c r="D6" s="24" t="s">
        <v>63</v>
      </c>
      <c r="E6" s="24" t="s">
        <v>10</v>
      </c>
      <c r="F6" s="24" t="s">
        <v>9</v>
      </c>
    </row>
    <row r="7" spans="1:6" ht="12.75" customHeight="1" x14ac:dyDescent="0.25">
      <c r="A7" s="33" t="s">
        <v>62</v>
      </c>
      <c r="B7" s="34"/>
      <c r="C7" s="34"/>
      <c r="D7" s="34"/>
      <c r="E7" s="34"/>
      <c r="F7" s="34"/>
    </row>
    <row r="8" spans="1:6" x14ac:dyDescent="0.25">
      <c r="A8" s="14">
        <v>1</v>
      </c>
      <c r="B8" s="15" t="s">
        <v>61</v>
      </c>
      <c r="C8" s="14" t="s">
        <v>5</v>
      </c>
      <c r="D8" s="25">
        <v>1</v>
      </c>
      <c r="E8" s="8"/>
      <c r="F8" s="7">
        <f>+D8*E8</f>
        <v>0</v>
      </c>
    </row>
    <row r="9" spans="1:6" x14ac:dyDescent="0.25">
      <c r="A9" s="14">
        <v>2</v>
      </c>
      <c r="B9" s="17" t="s">
        <v>60</v>
      </c>
      <c r="C9" s="14" t="s">
        <v>5</v>
      </c>
      <c r="D9" s="25">
        <v>3</v>
      </c>
      <c r="E9" s="8"/>
      <c r="F9" s="7">
        <f t="shared" ref="F9:F12" si="0">+D9*E9</f>
        <v>0</v>
      </c>
    </row>
    <row r="10" spans="1:6" x14ac:dyDescent="0.25">
      <c r="A10" s="14">
        <v>3</v>
      </c>
      <c r="B10" s="15" t="s">
        <v>59</v>
      </c>
      <c r="C10" s="14" t="s">
        <v>5</v>
      </c>
      <c r="D10" s="25">
        <v>2</v>
      </c>
      <c r="E10" s="8"/>
      <c r="F10" s="7">
        <f t="shared" si="0"/>
        <v>0</v>
      </c>
    </row>
    <row r="11" spans="1:6" x14ac:dyDescent="0.25">
      <c r="A11" s="14">
        <v>4</v>
      </c>
      <c r="B11" s="15" t="s">
        <v>58</v>
      </c>
      <c r="C11" s="14" t="s">
        <v>5</v>
      </c>
      <c r="D11" s="23">
        <f>+'[1]SAN SEBASTIÁN DE PALMITAS'!F13</f>
        <v>1</v>
      </c>
      <c r="E11" s="8"/>
      <c r="F11" s="7">
        <f t="shared" si="0"/>
        <v>0</v>
      </c>
    </row>
    <row r="12" spans="1:6" x14ac:dyDescent="0.25">
      <c r="A12" s="14">
        <v>5</v>
      </c>
      <c r="B12" s="15" t="s">
        <v>65</v>
      </c>
      <c r="C12" s="14" t="s">
        <v>5</v>
      </c>
      <c r="D12" s="23">
        <v>1</v>
      </c>
      <c r="E12" s="8"/>
      <c r="F12" s="7">
        <f t="shared" si="0"/>
        <v>0</v>
      </c>
    </row>
    <row r="13" spans="1:6" ht="15" customHeight="1" x14ac:dyDescent="0.25">
      <c r="A13" s="33" t="s">
        <v>57</v>
      </c>
      <c r="B13" s="34"/>
      <c r="C13" s="34"/>
      <c r="D13" s="34"/>
      <c r="E13" s="34"/>
      <c r="F13" s="34"/>
    </row>
    <row r="14" spans="1:6" ht="25.5" x14ac:dyDescent="0.25">
      <c r="A14" s="14">
        <v>6</v>
      </c>
      <c r="B14" s="15" t="s">
        <v>56</v>
      </c>
      <c r="C14" s="14" t="s">
        <v>5</v>
      </c>
      <c r="D14" s="14">
        <f>+'[1]SAN SEBASTIÁN DE PALMITAS'!F15</f>
        <v>1</v>
      </c>
      <c r="E14" s="18"/>
      <c r="F14" s="7">
        <f t="shared" ref="F14:F16" si="1">+D14*E14</f>
        <v>0</v>
      </c>
    </row>
    <row r="15" spans="1:6" x14ac:dyDescent="0.25">
      <c r="A15" s="14">
        <v>7</v>
      </c>
      <c r="B15" s="15" t="s">
        <v>55</v>
      </c>
      <c r="C15" s="14" t="s">
        <v>5</v>
      </c>
      <c r="D15" s="14">
        <f>+'[1]SAN SEBASTIÁN DE PALMITAS'!F16</f>
        <v>1</v>
      </c>
      <c r="E15" s="8"/>
      <c r="F15" s="7">
        <f t="shared" si="1"/>
        <v>0</v>
      </c>
    </row>
    <row r="16" spans="1:6" x14ac:dyDescent="0.25">
      <c r="A16" s="14">
        <v>8</v>
      </c>
      <c r="B16" s="15" t="s">
        <v>54</v>
      </c>
      <c r="C16" s="14" t="s">
        <v>5</v>
      </c>
      <c r="D16" s="14">
        <f>+'[1]SAN SEBASTIÁN DE PALMITAS'!F17</f>
        <v>1</v>
      </c>
      <c r="E16" s="8"/>
      <c r="F16" s="7">
        <f t="shared" si="1"/>
        <v>0</v>
      </c>
    </row>
    <row r="17" spans="1:6" ht="15" customHeight="1" x14ac:dyDescent="0.25">
      <c r="A17" s="33" t="s">
        <v>53</v>
      </c>
      <c r="B17" s="34"/>
      <c r="C17" s="34"/>
      <c r="D17" s="34"/>
      <c r="E17" s="34"/>
      <c r="F17" s="34"/>
    </row>
    <row r="18" spans="1:6" x14ac:dyDescent="0.25">
      <c r="A18" s="14">
        <v>9</v>
      </c>
      <c r="B18" s="15" t="s">
        <v>52</v>
      </c>
      <c r="C18" s="14" t="s">
        <v>5</v>
      </c>
      <c r="D18" s="14">
        <v>11</v>
      </c>
      <c r="E18" s="18"/>
      <c r="F18" s="7">
        <f t="shared" ref="F18:F37" si="2">+D18*E18</f>
        <v>0</v>
      </c>
    </row>
    <row r="19" spans="1:6" x14ac:dyDescent="0.25">
      <c r="A19" s="14">
        <v>10</v>
      </c>
      <c r="B19" s="15" t="s">
        <v>51</v>
      </c>
      <c r="C19" s="14" t="s">
        <v>5</v>
      </c>
      <c r="D19" s="14">
        <v>3</v>
      </c>
      <c r="E19" s="8"/>
      <c r="F19" s="7">
        <f t="shared" si="2"/>
        <v>0</v>
      </c>
    </row>
    <row r="20" spans="1:6" x14ac:dyDescent="0.25">
      <c r="A20" s="14">
        <v>11</v>
      </c>
      <c r="B20" s="17" t="s">
        <v>50</v>
      </c>
      <c r="C20" s="14" t="s">
        <v>5</v>
      </c>
      <c r="D20" s="14">
        <v>1</v>
      </c>
      <c r="E20" s="8"/>
      <c r="F20" s="7">
        <f t="shared" si="2"/>
        <v>0</v>
      </c>
    </row>
    <row r="21" spans="1:6" ht="38.25" x14ac:dyDescent="0.25">
      <c r="A21" s="14">
        <v>20</v>
      </c>
      <c r="B21" s="15" t="s">
        <v>49</v>
      </c>
      <c r="C21" s="14" t="s">
        <v>5</v>
      </c>
      <c r="D21" s="14">
        <v>3</v>
      </c>
      <c r="E21" s="8"/>
      <c r="F21" s="7">
        <f t="shared" si="2"/>
        <v>0</v>
      </c>
    </row>
    <row r="22" spans="1:6" x14ac:dyDescent="0.25">
      <c r="A22" s="14">
        <v>21</v>
      </c>
      <c r="B22" s="15" t="s">
        <v>48</v>
      </c>
      <c r="C22" s="20" t="s">
        <v>5</v>
      </c>
      <c r="D22" s="14">
        <v>3</v>
      </c>
      <c r="E22" s="18"/>
      <c r="F22" s="7">
        <f t="shared" si="2"/>
        <v>0</v>
      </c>
    </row>
    <row r="23" spans="1:6" x14ac:dyDescent="0.25">
      <c r="A23" s="14">
        <v>22</v>
      </c>
      <c r="B23" s="15" t="s">
        <v>47</v>
      </c>
      <c r="C23" s="14" t="s">
        <v>5</v>
      </c>
      <c r="D23" s="14">
        <v>1</v>
      </c>
      <c r="E23" s="8"/>
      <c r="F23" s="7">
        <f t="shared" si="2"/>
        <v>0</v>
      </c>
    </row>
    <row r="24" spans="1:6" x14ac:dyDescent="0.25">
      <c r="A24" s="14">
        <v>23</v>
      </c>
      <c r="B24" s="15" t="s">
        <v>46</v>
      </c>
      <c r="C24" s="14" t="s">
        <v>5</v>
      </c>
      <c r="D24" s="14">
        <v>1</v>
      </c>
      <c r="E24" s="8"/>
      <c r="F24" s="7">
        <f t="shared" si="2"/>
        <v>0</v>
      </c>
    </row>
    <row r="25" spans="1:6" x14ac:dyDescent="0.25">
      <c r="A25" s="14">
        <v>24</v>
      </c>
      <c r="B25" s="17" t="s">
        <v>45</v>
      </c>
      <c r="C25" s="14" t="s">
        <v>5</v>
      </c>
      <c r="D25" s="14">
        <v>3</v>
      </c>
      <c r="E25" s="8"/>
      <c r="F25" s="7">
        <f t="shared" si="2"/>
        <v>0</v>
      </c>
    </row>
    <row r="26" spans="1:6" x14ac:dyDescent="0.25">
      <c r="A26" s="14">
        <v>25</v>
      </c>
      <c r="B26" s="19" t="s">
        <v>44</v>
      </c>
      <c r="C26" s="20" t="s">
        <v>5</v>
      </c>
      <c r="D26" s="14">
        <v>1</v>
      </c>
      <c r="E26" s="18"/>
      <c r="F26" s="7">
        <f t="shared" si="2"/>
        <v>0</v>
      </c>
    </row>
    <row r="27" spans="1:6" x14ac:dyDescent="0.25">
      <c r="A27" s="14">
        <v>26</v>
      </c>
      <c r="B27" s="19" t="s">
        <v>43</v>
      </c>
      <c r="C27" s="20" t="s">
        <v>5</v>
      </c>
      <c r="D27" s="14">
        <v>1</v>
      </c>
      <c r="E27" s="18"/>
      <c r="F27" s="7">
        <f t="shared" si="2"/>
        <v>0</v>
      </c>
    </row>
    <row r="28" spans="1:6" ht="15" customHeight="1" x14ac:dyDescent="0.25">
      <c r="A28" s="14">
        <v>27</v>
      </c>
      <c r="B28" s="22" t="s">
        <v>42</v>
      </c>
      <c r="C28" s="20" t="s">
        <v>5</v>
      </c>
      <c r="D28" s="14">
        <v>3</v>
      </c>
      <c r="E28" s="18"/>
      <c r="F28" s="7">
        <f t="shared" si="2"/>
        <v>0</v>
      </c>
    </row>
    <row r="29" spans="1:6" x14ac:dyDescent="0.25">
      <c r="A29" s="14">
        <v>28</v>
      </c>
      <c r="B29" s="19" t="s">
        <v>41</v>
      </c>
      <c r="C29" s="20" t="s">
        <v>5</v>
      </c>
      <c r="D29" s="14">
        <v>1</v>
      </c>
      <c r="E29" s="18"/>
      <c r="F29" s="7">
        <f t="shared" si="2"/>
        <v>0</v>
      </c>
    </row>
    <row r="30" spans="1:6" ht="25.5" x14ac:dyDescent="0.25">
      <c r="A30" s="14">
        <v>29</v>
      </c>
      <c r="B30" s="19" t="s">
        <v>40</v>
      </c>
      <c r="C30" s="20" t="s">
        <v>5</v>
      </c>
      <c r="D30" s="14">
        <v>2</v>
      </c>
      <c r="E30" s="18"/>
      <c r="F30" s="7">
        <f t="shared" si="2"/>
        <v>0</v>
      </c>
    </row>
    <row r="31" spans="1:6" ht="25.5" x14ac:dyDescent="0.25">
      <c r="A31" s="14">
        <v>30</v>
      </c>
      <c r="B31" s="19" t="s">
        <v>39</v>
      </c>
      <c r="C31" s="20" t="s">
        <v>5</v>
      </c>
      <c r="D31" s="14">
        <v>3</v>
      </c>
      <c r="E31" s="18"/>
      <c r="F31" s="7">
        <f t="shared" si="2"/>
        <v>0</v>
      </c>
    </row>
    <row r="32" spans="1:6" x14ac:dyDescent="0.25">
      <c r="A32" s="14">
        <v>31</v>
      </c>
      <c r="B32" s="19" t="s">
        <v>38</v>
      </c>
      <c r="C32" s="20" t="s">
        <v>5</v>
      </c>
      <c r="D32" s="14">
        <v>4</v>
      </c>
      <c r="E32" s="18"/>
      <c r="F32" s="7">
        <f t="shared" si="2"/>
        <v>0</v>
      </c>
    </row>
    <row r="33" spans="1:6" ht="15" customHeight="1" x14ac:dyDescent="0.25">
      <c r="A33" s="14">
        <v>32</v>
      </c>
      <c r="B33" s="15" t="s">
        <v>37</v>
      </c>
      <c r="C33" s="14" t="s">
        <v>5</v>
      </c>
      <c r="D33" s="14">
        <v>1</v>
      </c>
      <c r="E33" s="8"/>
      <c r="F33" s="7">
        <f t="shared" si="2"/>
        <v>0</v>
      </c>
    </row>
    <row r="34" spans="1:6" x14ac:dyDescent="0.25">
      <c r="A34" s="14">
        <v>33</v>
      </c>
      <c r="B34" s="15" t="s">
        <v>36</v>
      </c>
      <c r="C34" s="14" t="s">
        <v>5</v>
      </c>
      <c r="D34" s="14">
        <v>1</v>
      </c>
      <c r="E34" s="8"/>
      <c r="F34" s="7">
        <f t="shared" si="2"/>
        <v>0</v>
      </c>
    </row>
    <row r="35" spans="1:6" ht="15" customHeight="1" x14ac:dyDescent="0.25">
      <c r="A35" s="14">
        <v>34</v>
      </c>
      <c r="B35" s="15" t="s">
        <v>35</v>
      </c>
      <c r="C35" s="14" t="s">
        <v>5</v>
      </c>
      <c r="D35" s="14">
        <v>1</v>
      </c>
      <c r="E35" s="8"/>
      <c r="F35" s="7">
        <f t="shared" si="2"/>
        <v>0</v>
      </c>
    </row>
    <row r="36" spans="1:6" ht="25.5" x14ac:dyDescent="0.25">
      <c r="A36" s="14">
        <v>35</v>
      </c>
      <c r="B36" s="15" t="s">
        <v>34</v>
      </c>
      <c r="C36" s="14" t="s">
        <v>5</v>
      </c>
      <c r="D36" s="14">
        <v>1</v>
      </c>
      <c r="E36" s="8"/>
      <c r="F36" s="7">
        <f t="shared" si="2"/>
        <v>0</v>
      </c>
    </row>
    <row r="37" spans="1:6" x14ac:dyDescent="0.25">
      <c r="A37" s="14">
        <v>36</v>
      </c>
      <c r="B37" s="15" t="s">
        <v>33</v>
      </c>
      <c r="C37" s="14" t="s">
        <v>5</v>
      </c>
      <c r="D37" s="14">
        <v>1</v>
      </c>
      <c r="E37" s="8"/>
      <c r="F37" s="7">
        <f t="shared" si="2"/>
        <v>0</v>
      </c>
    </row>
    <row r="38" spans="1:6" ht="15" customHeight="1" x14ac:dyDescent="0.25">
      <c r="A38" s="33" t="s">
        <v>32</v>
      </c>
      <c r="B38" s="34"/>
      <c r="C38" s="34"/>
      <c r="D38" s="34"/>
      <c r="E38" s="34"/>
      <c r="F38" s="34"/>
    </row>
    <row r="39" spans="1:6" x14ac:dyDescent="0.25">
      <c r="A39" s="14">
        <v>37</v>
      </c>
      <c r="B39" s="21" t="s">
        <v>31</v>
      </c>
      <c r="C39" s="14" t="s">
        <v>5</v>
      </c>
      <c r="D39" s="14">
        <v>4</v>
      </c>
      <c r="E39" s="8"/>
      <c r="F39" s="7">
        <f t="shared" ref="F39:F54" si="3">+D39*E39</f>
        <v>0</v>
      </c>
    </row>
    <row r="40" spans="1:6" x14ac:dyDescent="0.25">
      <c r="A40" s="14">
        <v>38</v>
      </c>
      <c r="B40" s="15" t="s">
        <v>30</v>
      </c>
      <c r="C40" s="14" t="s">
        <v>5</v>
      </c>
      <c r="D40" s="14">
        <v>2</v>
      </c>
      <c r="E40" s="8"/>
      <c r="F40" s="7">
        <f t="shared" si="3"/>
        <v>0</v>
      </c>
    </row>
    <row r="41" spans="1:6" x14ac:dyDescent="0.25">
      <c r="A41" s="14">
        <v>39</v>
      </c>
      <c r="B41" s="15" t="s">
        <v>29</v>
      </c>
      <c r="C41" s="14" t="s">
        <v>5</v>
      </c>
      <c r="D41" s="14">
        <v>7</v>
      </c>
      <c r="E41" s="8"/>
      <c r="F41" s="7">
        <f t="shared" si="3"/>
        <v>0</v>
      </c>
    </row>
    <row r="42" spans="1:6" ht="25.5" x14ac:dyDescent="0.25">
      <c r="A42" s="14">
        <v>40</v>
      </c>
      <c r="B42" s="19" t="s">
        <v>28</v>
      </c>
      <c r="C42" s="20" t="s">
        <v>5</v>
      </c>
      <c r="D42" s="14">
        <v>7</v>
      </c>
      <c r="E42" s="18"/>
      <c r="F42" s="7">
        <f t="shared" si="3"/>
        <v>0</v>
      </c>
    </row>
    <row r="43" spans="1:6" x14ac:dyDescent="0.25">
      <c r="A43" s="14">
        <v>41</v>
      </c>
      <c r="B43" s="15" t="s">
        <v>27</v>
      </c>
      <c r="C43" s="14" t="s">
        <v>5</v>
      </c>
      <c r="D43" s="14">
        <v>2</v>
      </c>
      <c r="E43" s="8"/>
      <c r="F43" s="7">
        <f t="shared" si="3"/>
        <v>0</v>
      </c>
    </row>
    <row r="44" spans="1:6" x14ac:dyDescent="0.25">
      <c r="A44" s="14">
        <v>42</v>
      </c>
      <c r="B44" s="15" t="s">
        <v>26</v>
      </c>
      <c r="C44" s="14" t="s">
        <v>5</v>
      </c>
      <c r="D44" s="14">
        <v>2</v>
      </c>
      <c r="E44" s="8"/>
      <c r="F44" s="7">
        <f t="shared" si="3"/>
        <v>0</v>
      </c>
    </row>
    <row r="45" spans="1:6" ht="36.75" customHeight="1" x14ac:dyDescent="0.25">
      <c r="A45" s="14">
        <v>43</v>
      </c>
      <c r="B45" s="26" t="s">
        <v>25</v>
      </c>
      <c r="C45" s="20" t="s">
        <v>5</v>
      </c>
      <c r="D45" s="14">
        <v>7</v>
      </c>
      <c r="E45" s="27"/>
      <c r="F45" s="7">
        <f t="shared" si="3"/>
        <v>0</v>
      </c>
    </row>
    <row r="46" spans="1:6" x14ac:dyDescent="0.25">
      <c r="A46" s="14">
        <v>44</v>
      </c>
      <c r="B46" s="15" t="s">
        <v>24</v>
      </c>
      <c r="C46" s="14" t="s">
        <v>5</v>
      </c>
      <c r="D46" s="14">
        <v>7</v>
      </c>
      <c r="E46" s="8"/>
      <c r="F46" s="7">
        <f t="shared" si="3"/>
        <v>0</v>
      </c>
    </row>
    <row r="47" spans="1:6" x14ac:dyDescent="0.25">
      <c r="A47" s="14">
        <v>45</v>
      </c>
      <c r="B47" s="19" t="s">
        <v>23</v>
      </c>
      <c r="C47" s="20" t="s">
        <v>5</v>
      </c>
      <c r="D47" s="14">
        <v>1</v>
      </c>
      <c r="E47" s="18"/>
      <c r="F47" s="7">
        <f t="shared" si="3"/>
        <v>0</v>
      </c>
    </row>
    <row r="48" spans="1:6" x14ac:dyDescent="0.25">
      <c r="A48" s="14">
        <v>46</v>
      </c>
      <c r="B48" s="15" t="s">
        <v>22</v>
      </c>
      <c r="C48" s="14" t="s">
        <v>5</v>
      </c>
      <c r="D48" s="14">
        <v>1</v>
      </c>
      <c r="E48" s="8"/>
      <c r="F48" s="7">
        <f t="shared" si="3"/>
        <v>0</v>
      </c>
    </row>
    <row r="49" spans="1:6" x14ac:dyDescent="0.25">
      <c r="A49" s="14">
        <v>47</v>
      </c>
      <c r="B49" s="17" t="s">
        <v>21</v>
      </c>
      <c r="C49" s="14" t="s">
        <v>5</v>
      </c>
      <c r="D49" s="14">
        <v>1</v>
      </c>
      <c r="E49" s="8"/>
      <c r="F49" s="7">
        <f t="shared" si="3"/>
        <v>0</v>
      </c>
    </row>
    <row r="50" spans="1:6" ht="25.5" x14ac:dyDescent="0.25">
      <c r="A50" s="14">
        <v>48</v>
      </c>
      <c r="B50" s="17" t="s">
        <v>20</v>
      </c>
      <c r="C50" s="14" t="s">
        <v>5</v>
      </c>
      <c r="D50" s="14">
        <v>2</v>
      </c>
      <c r="E50" s="16"/>
      <c r="F50" s="7">
        <f t="shared" si="3"/>
        <v>0</v>
      </c>
    </row>
    <row r="51" spans="1:6" x14ac:dyDescent="0.25">
      <c r="A51" s="14">
        <v>49</v>
      </c>
      <c r="B51" s="15" t="s">
        <v>19</v>
      </c>
      <c r="C51" s="14" t="s">
        <v>5</v>
      </c>
      <c r="D51" s="14">
        <v>1</v>
      </c>
      <c r="E51" s="8"/>
      <c r="F51" s="7">
        <f t="shared" si="3"/>
        <v>0</v>
      </c>
    </row>
    <row r="52" spans="1:6" x14ac:dyDescent="0.25">
      <c r="A52" s="14">
        <v>50</v>
      </c>
      <c r="B52" s="15" t="s">
        <v>18</v>
      </c>
      <c r="C52" s="14" t="s">
        <v>5</v>
      </c>
      <c r="D52" s="14">
        <v>1</v>
      </c>
      <c r="E52" s="16"/>
      <c r="F52" s="7">
        <f t="shared" si="3"/>
        <v>0</v>
      </c>
    </row>
    <row r="53" spans="1:6" x14ac:dyDescent="0.25">
      <c r="A53" s="14">
        <v>51</v>
      </c>
      <c r="B53" s="15" t="s">
        <v>17</v>
      </c>
      <c r="C53" s="14" t="s">
        <v>5</v>
      </c>
      <c r="D53" s="14">
        <v>1</v>
      </c>
      <c r="E53" s="8"/>
      <c r="F53" s="7">
        <f t="shared" si="3"/>
        <v>0</v>
      </c>
    </row>
    <row r="54" spans="1:6" x14ac:dyDescent="0.25">
      <c r="A54" s="14">
        <v>52</v>
      </c>
      <c r="B54" s="15" t="s">
        <v>16</v>
      </c>
      <c r="C54" s="14" t="s">
        <v>5</v>
      </c>
      <c r="D54" s="14">
        <v>1</v>
      </c>
      <c r="E54" s="13"/>
      <c r="F54" s="7">
        <f t="shared" si="3"/>
        <v>0</v>
      </c>
    </row>
    <row r="55" spans="1:6" ht="12.75" customHeight="1" x14ac:dyDescent="0.25">
      <c r="A55" s="48" t="s">
        <v>4</v>
      </c>
      <c r="B55" s="44"/>
      <c r="C55" s="44"/>
      <c r="D55" s="44"/>
      <c r="E55" s="45"/>
      <c r="F55" s="12">
        <f>+SUM(F8:F54)</f>
        <v>0</v>
      </c>
    </row>
    <row r="56" spans="1:6" x14ac:dyDescent="0.25">
      <c r="A56" s="41" t="s">
        <v>15</v>
      </c>
      <c r="B56" s="42"/>
      <c r="C56" s="42"/>
      <c r="D56" s="43"/>
      <c r="E56" s="11">
        <v>0.19</v>
      </c>
      <c r="F56" s="10">
        <f>+F55*19%</f>
        <v>0</v>
      </c>
    </row>
    <row r="57" spans="1:6" ht="12.75" customHeight="1" x14ac:dyDescent="0.25">
      <c r="A57" s="38" t="s">
        <v>66</v>
      </c>
      <c r="B57" s="39"/>
      <c r="C57" s="39"/>
      <c r="D57" s="39"/>
      <c r="E57" s="40"/>
      <c r="F57" s="10">
        <f>F55+F56</f>
        <v>0</v>
      </c>
    </row>
    <row r="59" spans="1:6" ht="12.75" customHeight="1" x14ac:dyDescent="0.25">
      <c r="A59" s="35" t="s">
        <v>67</v>
      </c>
      <c r="B59" s="36"/>
      <c r="C59" s="36"/>
      <c r="D59" s="36"/>
      <c r="E59" s="36"/>
      <c r="F59" s="36"/>
    </row>
    <row r="60" spans="1:6" ht="12.75" customHeight="1" x14ac:dyDescent="0.25">
      <c r="A60" s="31"/>
      <c r="B60" s="31"/>
      <c r="C60" s="31"/>
      <c r="D60" s="31"/>
      <c r="E60" s="31"/>
      <c r="F60" s="31"/>
    </row>
    <row r="61" spans="1:6" x14ac:dyDescent="0.25">
      <c r="A61" s="29" t="s">
        <v>14</v>
      </c>
      <c r="B61" s="29" t="s">
        <v>13</v>
      </c>
      <c r="C61" s="29" t="s">
        <v>12</v>
      </c>
      <c r="D61" s="29" t="s">
        <v>11</v>
      </c>
      <c r="E61" s="30" t="s">
        <v>10</v>
      </c>
      <c r="F61" s="30" t="s">
        <v>9</v>
      </c>
    </row>
    <row r="62" spans="1:6" x14ac:dyDescent="0.25">
      <c r="A62" s="9">
        <v>1</v>
      </c>
      <c r="B62" s="32" t="s">
        <v>8</v>
      </c>
      <c r="C62" s="9" t="s">
        <v>5</v>
      </c>
      <c r="D62" s="9">
        <f>D8</f>
        <v>1</v>
      </c>
      <c r="E62" s="8"/>
      <c r="F62" s="7">
        <f>+E62*D62</f>
        <v>0</v>
      </c>
    </row>
    <row r="63" spans="1:6" x14ac:dyDescent="0.25">
      <c r="A63" s="9">
        <v>2</v>
      </c>
      <c r="B63" s="32" t="s">
        <v>7</v>
      </c>
      <c r="C63" s="9" t="s">
        <v>5</v>
      </c>
      <c r="D63" s="9">
        <f>D10</f>
        <v>2</v>
      </c>
      <c r="E63" s="8"/>
      <c r="F63" s="7">
        <f t="shared" ref="F63:F64" si="4">+E63*D63</f>
        <v>0</v>
      </c>
    </row>
    <row r="64" spans="1:6" x14ac:dyDescent="0.25">
      <c r="A64" s="9">
        <v>3</v>
      </c>
      <c r="B64" s="32" t="s">
        <v>6</v>
      </c>
      <c r="C64" s="9" t="s">
        <v>5</v>
      </c>
      <c r="D64" s="9">
        <f>D9</f>
        <v>3</v>
      </c>
      <c r="E64" s="8"/>
      <c r="F64" s="7">
        <f t="shared" si="4"/>
        <v>0</v>
      </c>
    </row>
    <row r="65" spans="1:6" ht="12.75" customHeight="1" x14ac:dyDescent="0.25">
      <c r="A65" s="39" t="s">
        <v>4</v>
      </c>
      <c r="B65" s="44"/>
      <c r="C65" s="44"/>
      <c r="D65" s="44"/>
      <c r="E65" s="45"/>
      <c r="F65" s="28">
        <f>+SUM(F62:F64)</f>
        <v>0</v>
      </c>
    </row>
    <row r="66" spans="1:6" ht="12.75" customHeight="1" x14ac:dyDescent="0.25">
      <c r="A66" s="38" t="s">
        <v>3</v>
      </c>
      <c r="B66" s="39"/>
      <c r="C66" s="39"/>
      <c r="D66" s="40"/>
      <c r="E66" s="6"/>
      <c r="F66" s="5">
        <f>+F65*E66</f>
        <v>0</v>
      </c>
    </row>
    <row r="67" spans="1:6" ht="12.75" customHeight="1" x14ac:dyDescent="0.25">
      <c r="A67" s="38" t="s">
        <v>2</v>
      </c>
      <c r="B67" s="39"/>
      <c r="C67" s="39"/>
      <c r="D67" s="40"/>
      <c r="E67" s="6"/>
      <c r="F67" s="5">
        <f>+F65*E67</f>
        <v>0</v>
      </c>
    </row>
    <row r="68" spans="1:6" x14ac:dyDescent="0.25">
      <c r="A68" s="38" t="s">
        <v>1</v>
      </c>
      <c r="B68" s="39"/>
      <c r="C68" s="39"/>
      <c r="D68" s="39"/>
      <c r="E68" s="40"/>
      <c r="F68" s="4">
        <f>+F67+F66+F65</f>
        <v>0</v>
      </c>
    </row>
    <row r="71" spans="1:6" ht="12.75" customHeight="1" x14ac:dyDescent="0.25">
      <c r="D71" s="46" t="s">
        <v>68</v>
      </c>
      <c r="E71" s="47"/>
      <c r="F71" s="2">
        <f>+F57</f>
        <v>0</v>
      </c>
    </row>
    <row r="72" spans="1:6" ht="12.75" customHeight="1" x14ac:dyDescent="0.25">
      <c r="D72" s="46" t="s">
        <v>69</v>
      </c>
      <c r="E72" s="47"/>
      <c r="F72" s="3">
        <f>+F68</f>
        <v>0</v>
      </c>
    </row>
    <row r="73" spans="1:6" x14ac:dyDescent="0.25">
      <c r="D73" s="46" t="s">
        <v>0</v>
      </c>
      <c r="E73" s="47"/>
      <c r="F73" s="2">
        <f>+F71+F72</f>
        <v>0</v>
      </c>
    </row>
    <row r="77" spans="1:6" ht="38.25" customHeight="1" x14ac:dyDescent="0.25">
      <c r="A77" s="52" t="s">
        <v>72</v>
      </c>
      <c r="B77" s="52"/>
      <c r="C77" s="52"/>
      <c r="D77" s="52"/>
      <c r="E77" s="52"/>
      <c r="F77" s="52"/>
    </row>
    <row r="78" spans="1:6" ht="15.75" x14ac:dyDescent="0.25">
      <c r="B78" s="53"/>
      <c r="C78" s="53"/>
      <c r="D78" s="53"/>
      <c r="E78" s="53"/>
      <c r="F78" s="54"/>
    </row>
    <row r="80" spans="1:6" ht="157.5" customHeight="1" x14ac:dyDescent="0.25">
      <c r="A80" s="52" t="s">
        <v>73</v>
      </c>
      <c r="B80" s="52"/>
      <c r="C80" s="52"/>
      <c r="D80" s="52"/>
      <c r="E80" s="52"/>
      <c r="F80" s="52"/>
    </row>
  </sheetData>
  <mergeCells count="22">
    <mergeCell ref="A77:F77"/>
    <mergeCell ref="A80:F80"/>
    <mergeCell ref="D71:E71"/>
    <mergeCell ref="D72:E72"/>
    <mergeCell ref="D73:E73"/>
    <mergeCell ref="A55:E55"/>
    <mergeCell ref="A1:F1"/>
    <mergeCell ref="A2:B2"/>
    <mergeCell ref="C2:F2"/>
    <mergeCell ref="A3:F3"/>
    <mergeCell ref="A4:F4"/>
    <mergeCell ref="A68:E68"/>
    <mergeCell ref="A56:D56"/>
    <mergeCell ref="A57:E57"/>
    <mergeCell ref="A65:E65"/>
    <mergeCell ref="A66:D66"/>
    <mergeCell ref="A67:D67"/>
    <mergeCell ref="A38:F38"/>
    <mergeCell ref="A17:F17"/>
    <mergeCell ref="A13:F13"/>
    <mergeCell ref="A7:F7"/>
    <mergeCell ref="A59:F5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DE COTIZACIÓN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dcterms:created xsi:type="dcterms:W3CDTF">2023-11-30T21:45:34Z</dcterms:created>
  <dcterms:modified xsi:type="dcterms:W3CDTF">2023-12-12T20:28:05Z</dcterms:modified>
</cp:coreProperties>
</file>