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ZONAS SEGURAS COMUNAS 3 Y 4\ADICION\CCTV\Zona Segura 3 y 4\"/>
    </mc:Choice>
  </mc:AlternateContent>
  <xr:revisionPtr revIDLastSave="0" documentId="8_{9BE4172F-B61C-4E7D-A7FC-480619C21A3B}" xr6:coauthVersionLast="47" xr6:coauthVersionMax="47" xr10:uidLastSave="{00000000-0000-0000-0000-000000000000}"/>
  <bookViews>
    <workbookView xWindow="-120" yWindow="-120" windowWidth="20730" windowHeight="11040" activeTab="1" xr2:uid="{84158C9C-1ABC-4693-A9CF-4837F171BFF7}"/>
  </bookViews>
  <sheets>
    <sheet name="CCTV" sheetId="7" r:id="rId1"/>
    <sheet name="ESPECIFICACIONES TECNICAS CCTV" sheetId="6" r:id="rId2"/>
    <sheet name="ZONA 5" sheetId="8" r:id="rId3"/>
    <sheet name="ZONA 6"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7" i="7" l="1"/>
  <c r="G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G36" i="9"/>
  <c r="H35" i="9"/>
  <c r="H34" i="9"/>
  <c r="H33" i="9"/>
  <c r="H32" i="9"/>
  <c r="H31" i="9"/>
  <c r="H30" i="9"/>
  <c r="H29" i="9"/>
  <c r="H28" i="9"/>
  <c r="H27" i="9"/>
  <c r="H26" i="9"/>
  <c r="H25" i="9"/>
  <c r="H24" i="9"/>
  <c r="H23" i="9"/>
  <c r="H22" i="9"/>
  <c r="H21" i="9"/>
  <c r="H19" i="9"/>
  <c r="H18" i="9"/>
  <c r="H17" i="9"/>
  <c r="H16" i="9"/>
  <c r="H15" i="9"/>
  <c r="H14" i="9"/>
  <c r="H13" i="9"/>
  <c r="H12" i="9"/>
  <c r="H11" i="9"/>
  <c r="H10" i="9"/>
  <c r="H9" i="9"/>
  <c r="H8" i="9"/>
  <c r="H7" i="9"/>
  <c r="H6" i="9"/>
  <c r="H5" i="9"/>
  <c r="H4" i="9"/>
  <c r="G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G36" i="8"/>
  <c r="H35" i="8"/>
  <c r="H34" i="8"/>
  <c r="H33" i="8"/>
  <c r="H32" i="8"/>
  <c r="H31" i="8"/>
  <c r="H30" i="8"/>
  <c r="H29" i="8"/>
  <c r="H28" i="8"/>
  <c r="H27" i="8"/>
  <c r="H26" i="8"/>
  <c r="H25" i="8"/>
  <c r="H24" i="8"/>
  <c r="H23" i="8"/>
  <c r="H22" i="8"/>
  <c r="H21" i="8"/>
  <c r="H19" i="8"/>
  <c r="H18" i="8"/>
  <c r="H17" i="8"/>
  <c r="H16" i="8"/>
  <c r="H15" i="8"/>
  <c r="H14" i="8"/>
  <c r="H13" i="8"/>
  <c r="H12" i="8"/>
  <c r="H11" i="8"/>
  <c r="H10" i="8"/>
  <c r="H9" i="8"/>
  <c r="H8" i="8"/>
  <c r="H7" i="8"/>
  <c r="H6" i="8"/>
  <c r="H5" i="8"/>
  <c r="H4" i="8"/>
  <c r="G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G36" i="7"/>
  <c r="H35" i="7"/>
  <c r="H34" i="7"/>
  <c r="H33" i="7"/>
  <c r="H32" i="7"/>
  <c r="H31" i="7"/>
  <c r="H30" i="7"/>
  <c r="H29" i="7"/>
  <c r="H28" i="7"/>
  <c r="H27" i="7"/>
  <c r="H26" i="7"/>
  <c r="H25" i="7"/>
  <c r="H24" i="7"/>
  <c r="H23" i="7"/>
  <c r="H22" i="7"/>
  <c r="H21" i="7"/>
  <c r="H19" i="7"/>
  <c r="H18" i="7"/>
  <c r="H17" i="7"/>
  <c r="H16" i="7"/>
  <c r="H15" i="7"/>
  <c r="H14" i="7"/>
  <c r="H13" i="7"/>
  <c r="H12" i="7"/>
  <c r="H11" i="7"/>
  <c r="H10" i="7"/>
  <c r="H9" i="7"/>
  <c r="H8" i="7"/>
  <c r="H7" i="7"/>
  <c r="H6" i="7"/>
  <c r="H5" i="7"/>
  <c r="H4" i="7"/>
  <c r="H80" i="9" l="1"/>
  <c r="H82" i="9" s="1"/>
  <c r="H36" i="9"/>
  <c r="H37" i="9" s="1"/>
  <c r="H38" i="9" s="1"/>
  <c r="H40" i="9" s="1"/>
  <c r="H80" i="8"/>
  <c r="H81" i="8" s="1"/>
  <c r="H36" i="8"/>
  <c r="H37" i="8" s="1"/>
  <c r="H38" i="8" s="1"/>
  <c r="H40" i="8" s="1"/>
  <c r="H36" i="7"/>
  <c r="H37" i="7" s="1"/>
  <c r="H38" i="7" s="1"/>
  <c r="H40" i="7" s="1"/>
  <c r="H80" i="7"/>
  <c r="H82" i="7" s="1"/>
  <c r="H81" i="9" l="1"/>
  <c r="H83" i="9" s="1"/>
  <c r="H88" i="9" s="1"/>
  <c r="H91" i="9" s="1"/>
  <c r="H82" i="8"/>
  <c r="H83" i="8" s="1"/>
  <c r="H88" i="8" s="1"/>
  <c r="H91" i="8" s="1"/>
  <c r="H81" i="7"/>
  <c r="H83" i="7"/>
  <c r="H88" i="7" s="1"/>
  <c r="H91" i="7" s="1"/>
</calcChain>
</file>

<file path=xl/sharedStrings.xml><?xml version="1.0" encoding="utf-8"?>
<sst xmlns="http://schemas.openxmlformats.org/spreadsheetml/2006/main" count="1689" uniqueCount="878">
  <si>
    <t>ÍTEM</t>
  </si>
  <si>
    <t>DESCRIPCIÓN</t>
  </si>
  <si>
    <t>UNIDAD</t>
  </si>
  <si>
    <t>CANTIDAD</t>
  </si>
  <si>
    <t>1.1</t>
  </si>
  <si>
    <t>UND</t>
  </si>
  <si>
    <t>1.2</t>
  </si>
  <si>
    <t>1.3</t>
  </si>
  <si>
    <t>1.4</t>
  </si>
  <si>
    <t>SUBTOTAL</t>
  </si>
  <si>
    <t>IVA 19%</t>
  </si>
  <si>
    <t>TOTAL</t>
  </si>
  <si>
    <t>2.1</t>
  </si>
  <si>
    <t xml:space="preserve">Cámara PTZ </t>
  </si>
  <si>
    <t>2.2</t>
  </si>
  <si>
    <t>Cámara Multisensor</t>
  </si>
  <si>
    <t>2.3</t>
  </si>
  <si>
    <t>2.4</t>
  </si>
  <si>
    <t>Altavoz exterior</t>
  </si>
  <si>
    <t>2.5</t>
  </si>
  <si>
    <t>Licencia Altavoz</t>
  </si>
  <si>
    <t>2.6</t>
  </si>
  <si>
    <t>Advantage estándar conection</t>
  </si>
  <si>
    <t>AÑO</t>
  </si>
  <si>
    <t>2.7</t>
  </si>
  <si>
    <t>SWITCH TIPO 1 - Punto de cámara</t>
  </si>
  <si>
    <t>2.8</t>
  </si>
  <si>
    <t>UPS 1.5KVA</t>
  </si>
  <si>
    <t>2.9</t>
  </si>
  <si>
    <t>GENETEC Licencias</t>
  </si>
  <si>
    <t>2.10</t>
  </si>
  <si>
    <t>POSTE LPR TIPO ARCO</t>
  </si>
  <si>
    <t>ID</t>
  </si>
  <si>
    <t>2.11</t>
  </si>
  <si>
    <t>POSTE LPR TIPO L</t>
  </si>
  <si>
    <t>2.12</t>
  </si>
  <si>
    <t>POSTES TIPO 1 E INSTALACIÓN</t>
  </si>
  <si>
    <t>2.13</t>
  </si>
  <si>
    <t>GABINETES DE POSTE/FACHADA</t>
  </si>
  <si>
    <t>2.14</t>
  </si>
  <si>
    <t>CORONAS ANTIESCALATORIAS</t>
  </si>
  <si>
    <t>2.15</t>
  </si>
  <si>
    <t>BRAZOS DE SOPORTE PARA CÁMARAS</t>
  </si>
  <si>
    <t xml:space="preserve">CONCERTINA </t>
  </si>
  <si>
    <t>3.1</t>
  </si>
  <si>
    <t>CABLE TRENZADO PARA ACOMETIDA</t>
  </si>
  <si>
    <t>ML</t>
  </si>
  <si>
    <t>3.2</t>
  </si>
  <si>
    <t>CABLE ENCAUCHETADO CONCENTRICO 2X8+8</t>
  </si>
  <si>
    <t>3.3</t>
  </si>
  <si>
    <t>CABLE UTP 6A TIPO EXTERIOR</t>
  </si>
  <si>
    <t>3.4</t>
  </si>
  <si>
    <t>CABLE 2x18 PARA ALIMENTACION DE ILUMINADORES</t>
  </si>
  <si>
    <t>3.5</t>
  </si>
  <si>
    <t>PATCH CORD 1 M</t>
  </si>
  <si>
    <t>3.6</t>
  </si>
  <si>
    <t xml:space="preserve">CORAZA FLEXIBLE API 3/4" LIQUIT TIGHT              </t>
  </si>
  <si>
    <t>3.7</t>
  </si>
  <si>
    <t xml:space="preserve">CONECTOR RECTO API DE 3/4"       </t>
  </si>
  <si>
    <t>3.8</t>
  </si>
  <si>
    <t xml:space="preserve">CORAZA FLEXIBLE API 1" LIQUID TIGTH  </t>
  </si>
  <si>
    <t>3.10</t>
  </si>
  <si>
    <t xml:space="preserve">CONECTOR RECTO API DE 1"                 </t>
  </si>
  <si>
    <t>3.11</t>
  </si>
  <si>
    <t>TUBERIA IMC 1"</t>
  </si>
  <si>
    <t>CAJA PLASTICA TIPO INTERPERIE IP65 15 X 15 X 8 CM</t>
  </si>
  <si>
    <t>4.1</t>
  </si>
  <si>
    <t>PUNTO</t>
  </si>
  <si>
    <t>4.2</t>
  </si>
  <si>
    <t xml:space="preserve">ESTUDIOS DE SUELOS </t>
  </si>
  <si>
    <t>4.3</t>
  </si>
  <si>
    <t>CONFIGURACION INTEGRACION Y PRUEBAS</t>
  </si>
  <si>
    <t>SUBTOTAL SUMINISTRO</t>
  </si>
  <si>
    <t>5.1</t>
  </si>
  <si>
    <t>5.2</t>
  </si>
  <si>
    <t>5.3</t>
  </si>
  <si>
    <t>5.4</t>
  </si>
  <si>
    <t xml:space="preserve">UTILIDAD </t>
  </si>
  <si>
    <t>6.1</t>
  </si>
  <si>
    <t>6.2</t>
  </si>
  <si>
    <t>6.3</t>
  </si>
  <si>
    <t>6.4</t>
  </si>
  <si>
    <t>6.5</t>
  </si>
  <si>
    <t>6.6</t>
  </si>
  <si>
    <t>6.7</t>
  </si>
  <si>
    <t>6.8</t>
  </si>
  <si>
    <t>6.9</t>
  </si>
  <si>
    <t>6.10</t>
  </si>
  <si>
    <t>6.11</t>
  </si>
  <si>
    <t>6.12</t>
  </si>
  <si>
    <t>6.13</t>
  </si>
  <si>
    <t>6.14</t>
  </si>
  <si>
    <t>6.15</t>
  </si>
  <si>
    <t>SISTEMAS DE PUESTA A TIERRA (Puntos de cámara y sala de control y nodo) TIPO 1</t>
  </si>
  <si>
    <t>6.16</t>
  </si>
  <si>
    <t>CONCERTINA</t>
  </si>
  <si>
    <t>7.1</t>
  </si>
  <si>
    <t>7.2</t>
  </si>
  <si>
    <t>7.3</t>
  </si>
  <si>
    <t>7.4</t>
  </si>
  <si>
    <t>7.5</t>
  </si>
  <si>
    <t>7.6</t>
  </si>
  <si>
    <t>7.7</t>
  </si>
  <si>
    <t>7.8</t>
  </si>
  <si>
    <t>7.9</t>
  </si>
  <si>
    <t>7.10</t>
  </si>
  <si>
    <t>7.11</t>
  </si>
  <si>
    <t xml:space="preserve">FABRICACIÓN DE CAJA 50X50, </t>
  </si>
  <si>
    <t>7.12</t>
  </si>
  <si>
    <t xml:space="preserve">CANALIZACIÓN EN TERRENO DURO.  </t>
  </si>
  <si>
    <t>7.13</t>
  </si>
  <si>
    <t>CANALIZACIÓN EN TERRENO BLANDO</t>
  </si>
  <si>
    <t>INSTALACIÓN DE CAJA PLASTICA TIPO INTERPERIE IP65 15 X 15 X 8 CM</t>
  </si>
  <si>
    <t>SUBTOTAL INSTALACIÓN</t>
  </si>
  <si>
    <t>TOTAL PROYECTO</t>
  </si>
  <si>
    <t>ITEM</t>
  </si>
  <si>
    <t>VALO UNITARIO</t>
  </si>
  <si>
    <t>VALOR TOTAL</t>
  </si>
  <si>
    <t>7.14</t>
  </si>
  <si>
    <t>8.1</t>
  </si>
  <si>
    <t>Suministro</t>
  </si>
  <si>
    <t xml:space="preserve">Instalación </t>
  </si>
  <si>
    <t xml:space="preserve">CONDICIONES TÉCNICAS MÍNIMAS </t>
  </si>
  <si>
    <t>CUMPLE</t>
  </si>
  <si>
    <t>NO CUMPLE</t>
  </si>
  <si>
    <t>Cantidad</t>
  </si>
  <si>
    <t>De acuerdo al cuadro de cantidades</t>
  </si>
  <si>
    <t>Marca</t>
  </si>
  <si>
    <t>Especificar</t>
  </si>
  <si>
    <t>Modelo</t>
  </si>
  <si>
    <t xml:space="preserve">Tipo </t>
  </si>
  <si>
    <t>KIT (Cámara, Lente, Iluminador)</t>
  </si>
  <si>
    <t>1.5</t>
  </si>
  <si>
    <t>Sensor de imagen</t>
  </si>
  <si>
    <t xml:space="preserve">Entre 1/1.8" a 1/2.8" CMOS de escaneo progresivo </t>
  </si>
  <si>
    <t>1.6</t>
  </si>
  <si>
    <t>Resolución</t>
  </si>
  <si>
    <t>1920 x 1080 (2 MP)</t>
  </si>
  <si>
    <t>1.7</t>
  </si>
  <si>
    <t>Lente</t>
  </si>
  <si>
    <t>1.8</t>
  </si>
  <si>
    <t>Iluminación mínima</t>
  </si>
  <si>
    <t>Color : 0.2 Lux , B/W : 0.03 Lux  ó con Umbral de infrarrojos IR prendido: 300 lux , IR apagado: 600 lux</t>
  </si>
  <si>
    <t>WDR</t>
  </si>
  <si>
    <t>Formato de compresión de video</t>
  </si>
  <si>
    <t>H.265 ó H.264, MJPEG</t>
  </si>
  <si>
    <t>Certificación y homologación</t>
  </si>
  <si>
    <t xml:space="preserve">ONVIF Profile G, S </t>
  </si>
  <si>
    <t>Iluminador</t>
  </si>
  <si>
    <t xml:space="preserve">Iluminador IR tipo LED interno con rango de alcance 50m o Iluminador IR tipo LED externo. </t>
  </si>
  <si>
    <t>Día y Noche</t>
  </si>
  <si>
    <t xml:space="preserve">Automático corte día/noche </t>
  </si>
  <si>
    <t>Certificación</t>
  </si>
  <si>
    <t>Protocolos de red</t>
  </si>
  <si>
    <t>TCP/IP, UDP, RTP, RTCP, RTSP, HTTP, HTTPS, SSL/TLS, DHCP,SMTP, ICMP, IGMP, SNMP, DNS, QoS, UPnP, Bonjour</t>
  </si>
  <si>
    <t xml:space="preserve">Soportes e instalación </t>
  </si>
  <si>
    <t>Debe contemplarse todos los soportes y accesorios para montaje en intemperie. (poste o arco).</t>
  </si>
  <si>
    <t>Velocidad de obturación</t>
  </si>
  <si>
    <t>De acuerdo a la eficacia  requerida y solución propuesta</t>
  </si>
  <si>
    <t>Conector</t>
  </si>
  <si>
    <t xml:space="preserve">RJ45 </t>
  </si>
  <si>
    <t>Garantía</t>
  </si>
  <si>
    <t>Garantía de 5 años (anexar carta del fabricante)</t>
  </si>
  <si>
    <t>Ficha técnica</t>
  </si>
  <si>
    <t>Del equipo ofertado y/o carta del fabricante</t>
  </si>
  <si>
    <t>Carta de Homologación fabricante</t>
  </si>
  <si>
    <t>Gestión y/o actualización</t>
  </si>
  <si>
    <t>Central y/o remota</t>
  </si>
  <si>
    <t>Licenciamiento</t>
  </si>
  <si>
    <t>Gestión central, base de datos y de aplicativos necesarios para su correcto funcionamiento. el licenciamiento será a perpetuidad.</t>
  </si>
  <si>
    <t>Listas</t>
  </si>
  <si>
    <t>Resultados de lectura por cada placa</t>
  </si>
  <si>
    <t>Imagen de la placa</t>
  </si>
  <si>
    <t>Caracteres alfanuméricos de la placa identificada.</t>
  </si>
  <si>
    <t>Resultado de la consulta de antecedentes en base datos</t>
  </si>
  <si>
    <t>Fecha y hora</t>
  </si>
  <si>
    <t>ID del dispositivo</t>
  </si>
  <si>
    <t>Coordenadas GPS</t>
  </si>
  <si>
    <t>Velocidad</t>
  </si>
  <si>
    <t>Marca, tipo de vehículo y color.</t>
  </si>
  <si>
    <t>Reportes</t>
  </si>
  <si>
    <t>Se podrá generar reportes visuales (datos e imágenes), imágenes exportables (datos a Excel y/o datos en formato pdf y/o similares). detección de puntos de falla y generación de reportes técnicos.</t>
  </si>
  <si>
    <t>Monitoreo</t>
  </si>
  <si>
    <t>El software permitirá realizar observaciones de la foto realizada en casos donde se dispare alguna alarma para dejar claridad si ha ocurrido un error de interpretación por parte del sistema.</t>
  </si>
  <si>
    <t>El servidor permitirá monitorear los puntos de reconocimiento de placa de tal forma que una alarma pueda ser visualizada en el servidor central y estaciones de trabajo predeterminadas.</t>
  </si>
  <si>
    <t>Operación</t>
  </si>
  <si>
    <t>7x24x365 continuo</t>
  </si>
  <si>
    <t>Reconocimiento de placas</t>
  </si>
  <si>
    <t>Solución homologada para tipografía, colores, sintaxis y propiedades reflectivas de placas colombianas de auto y moto.</t>
  </si>
  <si>
    <t>Alertas</t>
  </si>
  <si>
    <t>Se podrá configurar alertas silenciosas para usuarios remotos</t>
  </si>
  <si>
    <t>Almacenamiento</t>
  </si>
  <si>
    <t>Se almacenarán los datos de las lecturas de placa por seis (6) meses, la propuesta considera solo almacenamiento de los registros de lectura (texto, imagen), no incluye infraestructura para el almacenamiento de video de contexto.</t>
  </si>
  <si>
    <t>Auditoria</t>
  </si>
  <si>
    <t>El sistema contará con un módulo de auditoría local que permita evidenciar la información almacenada, cuando el sistema detecte una placa con antecedentes positivos, adicionalmente brindará la información básica del usuario que operó la máquina, la hora y la fecha.</t>
  </si>
  <si>
    <t>La imagen de la placa será trasmitida al servidor central, permitiendo llevar en el servidor auditorías y reportes.</t>
  </si>
  <si>
    <t>En caso de lectura errada, se contará con un medio que permita al operador marcar dicha anomalía y el sistema deberá almacenar y transmitir este evento al servidor central para la auditoria.</t>
  </si>
  <si>
    <t>Acceso al sistema</t>
  </si>
  <si>
    <t>El acceso al software de gestión vehicular estará restringido por usuario y clave, configuradas y administradas en el servidor, así como la integración con directorios activos.</t>
  </si>
  <si>
    <t>Efectividad de captura</t>
  </si>
  <si>
    <t>&gt;= 90% en día y noche y en cualquier condición climática del año</t>
  </si>
  <si>
    <t>Rango velocidad para detección</t>
  </si>
  <si>
    <t>0-120km/h</t>
  </si>
  <si>
    <t>Estructura de soporte</t>
  </si>
  <si>
    <t>Postes o arcos pasacalle debidamente marcados</t>
  </si>
  <si>
    <t>2.16</t>
  </si>
  <si>
    <t>Capacidad de captura</t>
  </si>
  <si>
    <t>2 carriles por cámara ( máximo 6 metros)</t>
  </si>
  <si>
    <t>2.17</t>
  </si>
  <si>
    <t>Captura de placas</t>
  </si>
  <si>
    <t>Estáticas y en movimiento</t>
  </si>
  <si>
    <t>2.18</t>
  </si>
  <si>
    <t>EQUIPO DE PROCESAMIENTO PERIFERICO (SI LA SOLUCIÓN PRESENTADA LO REQUIERE)</t>
  </si>
  <si>
    <t>Referencia</t>
  </si>
  <si>
    <t>Procesador o GPU</t>
  </si>
  <si>
    <t xml:space="preserve">Especificar </t>
  </si>
  <si>
    <t>Ambiente</t>
  </si>
  <si>
    <t>Sistema Compacto, Tipo Rugged</t>
  </si>
  <si>
    <t>RAM</t>
  </si>
  <si>
    <t xml:space="preserve">mínimo 4GB DDR4. </t>
  </si>
  <si>
    <t>Disco duro</t>
  </si>
  <si>
    <t>de acuerdo al recomendado por el fabricante</t>
  </si>
  <si>
    <t>3.9</t>
  </si>
  <si>
    <t>Garantía de fábrica</t>
  </si>
  <si>
    <t>Mínimo 5 años</t>
  </si>
  <si>
    <t>Incluye</t>
  </si>
  <si>
    <t xml:space="preserve">Del equipo ofertado </t>
  </si>
  <si>
    <t>Licencia analítica LRP</t>
  </si>
  <si>
    <t>3.12</t>
  </si>
  <si>
    <t>3.13</t>
  </si>
  <si>
    <t>4.4</t>
  </si>
  <si>
    <t>DOMO PTZ IP POE</t>
  </si>
  <si>
    <t>4.5</t>
  </si>
  <si>
    <t>Sensor de Imagen</t>
  </si>
  <si>
    <t>Entre 1/2" a 1/2.8” CMOS Progresivo</t>
  </si>
  <si>
    <t>4.6</t>
  </si>
  <si>
    <t>Resolución de salida</t>
  </si>
  <si>
    <t>2 Megapíxel Full HD 1920x1080</t>
  </si>
  <si>
    <t>4.7</t>
  </si>
  <si>
    <t>Salida de video</t>
  </si>
  <si>
    <t>IP</t>
  </si>
  <si>
    <t>4.8</t>
  </si>
  <si>
    <t>Rango de operación</t>
  </si>
  <si>
    <t>Día/Noche cambio automático.</t>
  </si>
  <si>
    <t>4.9</t>
  </si>
  <si>
    <t>Funcionamiento</t>
  </si>
  <si>
    <t>OUTDOOR PTZ</t>
  </si>
  <si>
    <t>4.10</t>
  </si>
  <si>
    <t>Color: 0.1 Lux     
BW: 0 Lux (IR LED prendido)</t>
  </si>
  <si>
    <t>4.11</t>
  </si>
  <si>
    <t>Posiciones predefinidas (presets)</t>
  </si>
  <si>
    <t>Mínimo 255</t>
  </si>
  <si>
    <t>4.12</t>
  </si>
  <si>
    <t>Zonas de privacidad</t>
  </si>
  <si>
    <t>Mínimo 5</t>
  </si>
  <si>
    <t>4.13</t>
  </si>
  <si>
    <t>Movimiento horizontal</t>
  </si>
  <si>
    <t>360° grados</t>
  </si>
  <si>
    <t>4.14</t>
  </si>
  <si>
    <t>Movimiento vertical</t>
  </si>
  <si>
    <t>mínimo 180° grados, giro automático en el centro evitando que se visualicen las imágenes invertidas</t>
  </si>
  <si>
    <t>4.15</t>
  </si>
  <si>
    <t>Velocidad de pan (horizontal)</t>
  </si>
  <si>
    <t>Rango entre:
Umbral mínimo 0.5 grados/seg o inferior
Umbral máximo 120 grados/seg o superior</t>
  </si>
  <si>
    <t>4.16</t>
  </si>
  <si>
    <t>Velocidad Tllt (vertical)</t>
  </si>
  <si>
    <t>Rango entre:
Umbral mínimo 0.5 grados/seg o inferior
Umbral máximo 90 grados/seg o superior</t>
  </si>
  <si>
    <t>4.17</t>
  </si>
  <si>
    <t>IR</t>
  </si>
  <si>
    <t>Integrado</t>
  </si>
  <si>
    <t>Rango IR mínimo 200 metros</t>
  </si>
  <si>
    <t>4.18</t>
  </si>
  <si>
    <t>Como mínimo 120 dB real
No se aceptan WDR digitales</t>
  </si>
  <si>
    <t>4.19</t>
  </si>
  <si>
    <t>Zoom compuesto</t>
  </si>
  <si>
    <t>Mínimo 32x óptico y Mínimo 12x digital</t>
  </si>
  <si>
    <t>4.21</t>
  </si>
  <si>
    <t>Compresión de video</t>
  </si>
  <si>
    <t>H.265</t>
  </si>
  <si>
    <t>4.22</t>
  </si>
  <si>
    <t>Número de Streaming de video</t>
  </si>
  <si>
    <t>Mínimo (3) tres Configurable así:</t>
  </si>
  <si>
    <t>1. Para visualización local a la máxima resolución y máxima cantidad de FPS, de la cámara.</t>
  </si>
  <si>
    <t>2. Para almacenamiento FHD a 30 fps.</t>
  </si>
  <si>
    <t>3. Para acceso remoto a video en vivo mínimo SD a 15 FPS.</t>
  </si>
  <si>
    <t xml:space="preserve">Nota: Para cada una de las configuraciones el contratista deberá ajustar la tasa de bit, permitiendo lograr que no sea detectada la pixelación producida por el movimiento de la imagen; pueden ser  calidades menores a las requeridas, pero estas deberán ser acordadas con el cliente y supervisor del contrato. </t>
  </si>
  <si>
    <t>4.23</t>
  </si>
  <si>
    <t>Memoria de Respaldo Local</t>
  </si>
  <si>
    <t>El contratista deberá configurar en cada una de las cámaras, grabación local en una memoria tipo flash SD con capacidad de 24 horas, la cual deberá activarse en casos de emergencia cuando se pierda la transmisión al centro de control.</t>
  </si>
  <si>
    <t xml:space="preserve">En caso de llenarse la capacidad de la memoria deberá sobrescribir eliminando desde el video más antiguo. </t>
  </si>
  <si>
    <t>Cuando se reestablezca la conexión deberá transmitir el video grabado de la memoria al sistema de almacenamiento principal de forma automática, insertándolo en la línea de tiempo que corresponda al tiempo almacenado.</t>
  </si>
  <si>
    <t>4.44</t>
  </si>
  <si>
    <t>Trasmisión de alarmas para PTZ en poste exteriores</t>
  </si>
  <si>
    <t>Mínimo dos (2) alarmas para señalización de falla en el suministro de energía comercial y apertura de gabinete. (Se permite que el modulo sea integrado o modulo externo)</t>
  </si>
  <si>
    <t>4.45</t>
  </si>
  <si>
    <t>ONVIF Profile S/G/T</t>
  </si>
  <si>
    <t>4.46</t>
  </si>
  <si>
    <t>API</t>
  </si>
  <si>
    <t>Abierta para integración con terceros (API).</t>
  </si>
  <si>
    <t>4.47</t>
  </si>
  <si>
    <t>MTBF</t>
  </si>
  <si>
    <t>4.48</t>
  </si>
  <si>
    <t>Grado de protección</t>
  </si>
  <si>
    <t>IP 66, IK10.</t>
  </si>
  <si>
    <t>4.49</t>
  </si>
  <si>
    <t>IPv4/v6, HTTP, HTTPS, FTP, SMTP, SNMP, DNS, TCP, UDP, IGMP, ICMP, DHCP, RTSP, NTP.</t>
  </si>
  <si>
    <t>4.50</t>
  </si>
  <si>
    <t>Debe contemplarse todos los soportes, y accesorios para montaje colgante en intemperie. (de acuerdo a ubicación en poste o fachada)</t>
  </si>
  <si>
    <t>La cámara deberá entregarse instalada, configurada, en correcto funcionamiento (visualización).</t>
  </si>
  <si>
    <t>4.51</t>
  </si>
  <si>
    <t>4.52</t>
  </si>
  <si>
    <t>Compatibilidad</t>
  </si>
  <si>
    <t>Compatibilidad con VMS Genetec 5.10</t>
  </si>
  <si>
    <t>4.53</t>
  </si>
  <si>
    <t>Tipo</t>
  </si>
  <si>
    <t>Debe ser una cámara IP PTZ más accesorio panorámico mínimo de cuatro sensores. La cámara y accesorio deben ser compatibles (por fabricante) y acoplarse como un solo elemento 360.</t>
  </si>
  <si>
    <t>5.5</t>
  </si>
  <si>
    <t>El accesorio panorámico debe cubrir una visión completa de 360° permanente, capturando todos los detalles de movimiento horizontal / vertical. Donde al dar un solo clic o marcar un recuadro en la vista de 360 grados, se debe activar el movimiento de la PTZ para acercar a un evento específico, debe ser capaz de generar eventos de alarma.</t>
  </si>
  <si>
    <t>5.6</t>
  </si>
  <si>
    <t>Cuando la cámara multidireccional detecta un evento, se vincula automáticamente a la cámara PTZ que realiza funciones de zoom y seguimiento</t>
  </si>
  <si>
    <t>5.7</t>
  </si>
  <si>
    <t>La PTZ debe tener una resolución mínima de 2 megapíxeles, que debe cumplir las funciones de pan/tilt/zoom.</t>
  </si>
  <si>
    <t>5.8</t>
  </si>
  <si>
    <t>Deben estar equipadas con minimo un puerto Ethernet RJ45</t>
  </si>
  <si>
    <t>5.9</t>
  </si>
  <si>
    <t>Ajuste de imagen por cada lente</t>
  </si>
  <si>
    <t>Debe permitir la configuración y/o ajuste de cada lente de manera independiente, permitiendo definir parámetros de iluminación, contraste, corrección de imagen y analíticas.</t>
  </si>
  <si>
    <t>5.10</t>
  </si>
  <si>
    <t>Debe ser maximo dos licenciamiento para toda la unidad, sin importar la cantidad de lentes, permitiendo la integración con VMS de otras marcas.</t>
  </si>
  <si>
    <t>5.11</t>
  </si>
  <si>
    <t>Día / Noche automático en PTZ</t>
  </si>
  <si>
    <t>Día en el accesorio</t>
  </si>
  <si>
    <t>5.12</t>
  </si>
  <si>
    <t>PTZ: 1/1.8 a 1/3"</t>
  </si>
  <si>
    <t xml:space="preserve">Accesorio: mínimo cuatro (4) sensores 1/1.8 a 1/2,8" </t>
  </si>
  <si>
    <t>Ambos casos CMOS de escaneo progresivo</t>
  </si>
  <si>
    <t>5.13</t>
  </si>
  <si>
    <t xml:space="preserve">PTZ: 2 Megapíxeles </t>
  </si>
  <si>
    <t>Accesorio: 20 Megapíxeles total sensores, por lente 5 MP Megapíxeles</t>
  </si>
  <si>
    <t>5.14</t>
  </si>
  <si>
    <t>OUTDOOR</t>
  </si>
  <si>
    <t>5.15</t>
  </si>
  <si>
    <t>Tipo de Escaneo</t>
  </si>
  <si>
    <t>Progresivo</t>
  </si>
  <si>
    <t>5.16</t>
  </si>
  <si>
    <t>PTZ:</t>
  </si>
  <si>
    <t>·          Color 0.3 Lux o mejor</t>
  </si>
  <si>
    <t>·          B/W: 0.06 Lux o mejor</t>
  </si>
  <si>
    <t>Accesorio.</t>
  </si>
  <si>
    <t>·          Color 0.4 Lux o mejor</t>
  </si>
  <si>
    <t>·          B/W:  0.16 Lux o mejor</t>
  </si>
  <si>
    <t>5.17</t>
  </si>
  <si>
    <t>Posiciones predefinidas (Presets)</t>
  </si>
  <si>
    <t>Mínimo 250</t>
  </si>
  <si>
    <t>5.18</t>
  </si>
  <si>
    <t>Velocidad manual horizontal de la PTZ</t>
  </si>
  <si>
    <t xml:space="preserve">Mínimo 200 grados/seg.en preset horizontal </t>
  </si>
  <si>
    <t>5.19</t>
  </si>
  <si>
    <t>Velocidad manual vertical de la PTZ</t>
  </si>
  <si>
    <t>Mínimo120 grados /seg.en preset vertical</t>
  </si>
  <si>
    <t>5.20</t>
  </si>
  <si>
    <t>Rango movimiento horizontal de la PTZ</t>
  </si>
  <si>
    <t>360 grados</t>
  </si>
  <si>
    <t>5.21</t>
  </si>
  <si>
    <t xml:space="preserve">Rango movimiento vertical de la PTZ </t>
  </si>
  <si>
    <t>180 grados y giro automático en el centro evitando que se visualicen las imágenes invertidas</t>
  </si>
  <si>
    <t>5.22</t>
  </si>
  <si>
    <t>Mínimo 20 en la PTZ</t>
  </si>
  <si>
    <t xml:space="preserve"> Debe contar con la capacidad de (3) tres Configurable así: </t>
  </si>
  <si>
    <t>PTZ</t>
  </si>
  <si>
    <t>1. Para visualización local 1920x1080, a 30 fps.</t>
  </si>
  <si>
    <t>2. Para almacenamiento 1920x1080 a 30 fps.</t>
  </si>
  <si>
    <t>3. Para acceso remoto a video en vivo en resoluciones SD a 15 fps.</t>
  </si>
  <si>
    <t>Accesorio:</t>
  </si>
  <si>
    <t>1. Para visualización local a máxima resolución según la cantidad de sensores, y máxima capacidad de FPS.</t>
  </si>
  <si>
    <t>2. Para almacenamiento a mínimo 1920x1080 a 30 fps.</t>
  </si>
  <si>
    <t>3. Para acceso remoto a video en vivo en resoluciones SD.</t>
  </si>
  <si>
    <t>Para cada canal de la cámara el contratista deberá configurar la grabación local en una memoria tipo flash (expandible en la cámara) con capacidad de 24 horas cíclicas por cada canal, como respaldo de almacenamiento.</t>
  </si>
  <si>
    <t>Cuando se reestablezca la conexión se debe tener acceso al video grabado de la memoria expandible de la cámara desde el software de gestión principal.</t>
  </si>
  <si>
    <t>Resolución mínima de almacenamiento en HD a 15 FPS.</t>
  </si>
  <si>
    <t>El contratista deberá suministrar las memorias tipo flash por cada cámara suministrada.</t>
  </si>
  <si>
    <t>PTZ: Como mínimo 120 dB real</t>
  </si>
  <si>
    <t>No se aceptan WDR digitales</t>
  </si>
  <si>
    <t>Formato Compresión de video</t>
  </si>
  <si>
    <t>H.265 / H.264, MJPEG</t>
  </si>
  <si>
    <t>5.28</t>
  </si>
  <si>
    <t>Debe tener</t>
  </si>
  <si>
    <t>Control de luz o HLC o Autoiris</t>
  </si>
  <si>
    <t>Sistema auto foco</t>
  </si>
  <si>
    <t xml:space="preserve">Automático balance de blancos </t>
  </si>
  <si>
    <t>Filtro de reducción de ruido en la imagen</t>
  </si>
  <si>
    <t>Estabilizador de imagen integrado</t>
  </si>
  <si>
    <t>5.29</t>
  </si>
  <si>
    <t>En PTZ Mínimo 32X óptico</t>
  </si>
  <si>
    <t>5.30</t>
  </si>
  <si>
    <t>Debe tener las siguientes analíticas</t>
  </si>
  <si>
    <t>o    Cruce de línea.</t>
  </si>
  <si>
    <t>o    Detección de movimiento.</t>
  </si>
  <si>
    <t>o    Objeto que entra o sale de una zona.</t>
  </si>
  <si>
    <t>o    Seguimiento (auto tracking).</t>
  </si>
  <si>
    <t>5.31</t>
  </si>
  <si>
    <t>5.32</t>
  </si>
  <si>
    <t>ONVIF profile S</t>
  </si>
  <si>
    <t>5.33</t>
  </si>
  <si>
    <t>5.34</t>
  </si>
  <si>
    <t>Funcionalidad</t>
  </si>
  <si>
    <t>Cuando la cámara multidireccional detecta un
evento, se vincula automáticamente a la cámara PTZ que realiza funciones de zoom y seguimiento</t>
  </si>
  <si>
    <t>5.35</t>
  </si>
  <si>
    <t>IP 66, IK10</t>
  </si>
  <si>
    <t>5.36</t>
  </si>
  <si>
    <t>IPv4/v6, HTTP, HTTPS, FTP, SMTP, SNMP, DNS, TCP, UDP, IGMP, ICMP, DHCP, RTSP, NTP, Bonjour</t>
  </si>
  <si>
    <t>5.37</t>
  </si>
  <si>
    <t>5.38</t>
  </si>
  <si>
    <t>5.39</t>
  </si>
  <si>
    <t>5.40</t>
  </si>
  <si>
    <t>Transmisión de audio</t>
  </si>
  <si>
    <t xml:space="preserve">Unidireccional/bidireccional con cancelación de eco </t>
  </si>
  <si>
    <t>Codificación de audio</t>
  </si>
  <si>
    <t>AAC LC 8/16/32/48 kHz, G.711 PCM 8 kHz, G.726 ADPCM 8 kHz, WAV, MP3 en mono/estéreo de 64 kbps a 320 kbps. 
Velocidad de bits variable y constante.
Frecuencia de muestreo de 8 kHz a 48 kHz.</t>
  </si>
  <si>
    <t>Nivel de presión de sonido máximo</t>
  </si>
  <si>
    <t>&gt;121 dB</t>
  </si>
  <si>
    <t>Respuesta de frecuencia</t>
  </si>
  <si>
    <t>280 Hz - 12.5 kHz</t>
  </si>
  <si>
    <t>Seguridad de Red</t>
  </si>
  <si>
    <t>Protección por contraseña, filtrado de direcciones IP, cifrado HTTPS a control de acceso a la red IEEE 802.1Xa</t>
  </si>
  <si>
    <t>Protocolos compatibles</t>
  </si>
  <si>
    <t>IPv4/v6, HTTP, HTTPSa, SIP, SSL/TLSa, FTP, CIFS/SMB, SMTP, Bonjour, UPnPTM, SNMP, DNS,, NTP, TCP, UDP, IGMP, ICMP, DHCP</t>
  </si>
  <si>
    <t>Interfaz de programación de aplicaciones</t>
  </si>
  <si>
    <t>API abierta para la integración de software</t>
  </si>
  <si>
    <t>VoIP</t>
  </si>
  <si>
    <t>Compatibilidad con el Protocolo de inicio de sesión (SIP) para la integración con sistemas de voz por IP (VoIP), de punto a punto o integrado con SIP/PBX.</t>
  </si>
  <si>
    <t xml:space="preserve">IP66, NEMA 4X </t>
  </si>
  <si>
    <t>Alimentación</t>
  </si>
  <si>
    <t>Alimentación a través de Ethernet (PoE)</t>
  </si>
  <si>
    <t>Peso</t>
  </si>
  <si>
    <t>máximo 1,5Kg</t>
  </si>
  <si>
    <t>Del equipo ofertado (es obligatorio adjuntar la ficha técnica junto con el presente anexo)</t>
  </si>
  <si>
    <t xml:space="preserve">Licencia Altavoz </t>
  </si>
  <si>
    <t xml:space="preserve">Perpetua </t>
  </si>
  <si>
    <t xml:space="preserve">Funcionalidad </t>
  </si>
  <si>
    <t>Integración con la plataforma existente.</t>
  </si>
  <si>
    <t>microSDXC 128 GB</t>
  </si>
  <si>
    <t>8.2</t>
  </si>
  <si>
    <t>8.3</t>
  </si>
  <si>
    <t>8.4</t>
  </si>
  <si>
    <t>Tarjeta memoria microSD</t>
  </si>
  <si>
    <t>8.5</t>
  </si>
  <si>
    <t>Capacidad formateada</t>
  </si>
  <si>
    <t xml:space="preserve">128GB </t>
  </si>
  <si>
    <t>8.6</t>
  </si>
  <si>
    <t>Interfaz</t>
  </si>
  <si>
    <t>SDA 6.0</t>
  </si>
  <si>
    <t>8.7</t>
  </si>
  <si>
    <t xml:space="preserve">Clase de Velocidad </t>
  </si>
  <si>
    <t>Clase de velocidad 10  1 UHS (U1)</t>
  </si>
  <si>
    <t>8.8</t>
  </si>
  <si>
    <t>Del equipo ofertado</t>
  </si>
  <si>
    <t>9.1</t>
  </si>
  <si>
    <t>9.2</t>
  </si>
  <si>
    <t>9.3</t>
  </si>
  <si>
    <t>9.4</t>
  </si>
  <si>
    <t>Puertos</t>
  </si>
  <si>
    <t>8 puertos 1G y 2 puertos SFP</t>
  </si>
  <si>
    <t>9.6</t>
  </si>
  <si>
    <t>QoS (Calidad de Servicio)</t>
  </si>
  <si>
    <t>Soportada</t>
  </si>
  <si>
    <t>9.7</t>
  </si>
  <si>
    <t>ACLs</t>
  </si>
  <si>
    <t>Capa 2</t>
  </si>
  <si>
    <t>9.8</t>
  </si>
  <si>
    <t>Puerto de consola</t>
  </si>
  <si>
    <t>Con cable de conexión.</t>
  </si>
  <si>
    <t>9.9</t>
  </si>
  <si>
    <t>Accesorios</t>
  </si>
  <si>
    <t>Los necesarios para su instalación y funcionamiento.</t>
  </si>
  <si>
    <t>9.10</t>
  </si>
  <si>
    <t>Capacidad de crecimiento</t>
  </si>
  <si>
    <t>Mediante software y hardware.</t>
  </si>
  <si>
    <t>9.11</t>
  </si>
  <si>
    <t>Soporta</t>
  </si>
  <si>
    <t xml:space="preserve">IEEE 802.1D (Spanning tree), </t>
  </si>
  <si>
    <t xml:space="preserve">IEEE 802.1Q (VLAN), </t>
  </si>
  <si>
    <t xml:space="preserve">IEEE 802.1p (Asignación prioridades de tráfico), </t>
  </si>
  <si>
    <t>IEEE 802.1x (Control de acceso a red)</t>
  </si>
  <si>
    <t>9.12</t>
  </si>
  <si>
    <t>Temperatura de operación</t>
  </si>
  <si>
    <t>0 a 40 C°</t>
  </si>
  <si>
    <t>9.13</t>
  </si>
  <si>
    <t>Capacidad de conmutación</t>
  </si>
  <si>
    <t>Deben permitir (2) conexiones de fibra óptica (1G) con sus módulos de fibra, que permitan enlaces redundantes tipo anillo, con el fin de ser configurados y conectado con la sala de monitoreo.</t>
  </si>
  <si>
    <t>9.14</t>
  </si>
  <si>
    <t>Gestión</t>
  </si>
  <si>
    <t xml:space="preserve">SNMP </t>
  </si>
  <si>
    <t>9.15</t>
  </si>
  <si>
    <t>10.1</t>
  </si>
  <si>
    <t>10.2</t>
  </si>
  <si>
    <t>10.3</t>
  </si>
  <si>
    <t>10.4</t>
  </si>
  <si>
    <t>Capacidad</t>
  </si>
  <si>
    <t>1,5 KVA</t>
  </si>
  <si>
    <t>10.5</t>
  </si>
  <si>
    <t>Doble conversión on line</t>
  </si>
  <si>
    <t>10.6</t>
  </si>
  <si>
    <t>Factor de Potencia</t>
  </si>
  <si>
    <t>0.9</t>
  </si>
  <si>
    <t>10.7</t>
  </si>
  <si>
    <t>Voltaje de entrada</t>
  </si>
  <si>
    <t xml:space="preserve">200/208/220/230/240 VCA o 100/110/115/120/127 VCA </t>
  </si>
  <si>
    <t>10.8</t>
  </si>
  <si>
    <t>Rango de frecuencia entrada</t>
  </si>
  <si>
    <t>57 ~ 63 Hz</t>
  </si>
  <si>
    <t>10.9</t>
  </si>
  <si>
    <t xml:space="preserve">Voltaje de salida </t>
  </si>
  <si>
    <t>200/208/220/230/240 VCA o 100/110/115/120/127 VCA</t>
  </si>
  <si>
    <t>10.10</t>
  </si>
  <si>
    <t>Rango de frecuencia salida (Modo baterías)</t>
  </si>
  <si>
    <t>60Hz ± 0,1 Hz</t>
  </si>
  <si>
    <t>10.11</t>
  </si>
  <si>
    <t>% THD en tensión</t>
  </si>
  <si>
    <t>≤ 2 % de distorsión armónica total (Carga lineal)
≤ 4 % de distorsión armónica total (Carga no lineal)</t>
  </si>
  <si>
    <t>10.12</t>
  </si>
  <si>
    <t xml:space="preserve">Sistema de diagnóstico y monitoreo SNMP. Cada UPS, debe ser gestionada.desde el centro de control </t>
  </si>
  <si>
    <t>10.13</t>
  </si>
  <si>
    <t xml:space="preserve">Puerto </t>
  </si>
  <si>
    <t>10.14</t>
  </si>
  <si>
    <t>Baterías</t>
  </si>
  <si>
    <t>selladas libres de mantenimiento</t>
  </si>
  <si>
    <t>10.15</t>
  </si>
  <si>
    <t>Soporte por baterías</t>
  </si>
  <si>
    <t>Mínimo de 60 minutos con la carga equivalente a los equipos</t>
  </si>
  <si>
    <t>10.16</t>
  </si>
  <si>
    <t>Garantía de 3 años (anexar carta del fabricante)</t>
  </si>
  <si>
    <t>10.17</t>
  </si>
  <si>
    <t>LICENCIA CÁMARA A VMS SIES-M</t>
  </si>
  <si>
    <t>Security center - Genetec 5.10</t>
  </si>
  <si>
    <t>Tipo de licencia</t>
  </si>
  <si>
    <t>Cámara</t>
  </si>
  <si>
    <t>11.1</t>
  </si>
  <si>
    <t>Arco  pasacalle metálico</t>
  </si>
  <si>
    <t>11.2</t>
  </si>
  <si>
    <t>Material / construcción</t>
  </si>
  <si>
    <t>Según la solución propuesta, que cumpla con las condiciones de capacidad, altura y demás que se detalle en los diseños. el diseño estará sujeto a aprobación por parte de la supervisión</t>
  </si>
  <si>
    <t>11.3</t>
  </si>
  <si>
    <t>Longitud</t>
  </si>
  <si>
    <t>Según los diseños puede variar entre 6 a 9 metros dependiendo del lugar de instalación</t>
  </si>
  <si>
    <t>11.4</t>
  </si>
  <si>
    <t>Altura</t>
  </si>
  <si>
    <t>5 a 6 metros de acuerdo al lugar de instalación</t>
  </si>
  <si>
    <t>11.5</t>
  </si>
  <si>
    <t>Diámetro base/cima</t>
  </si>
  <si>
    <t>Diseño que garantice la estabilidad  y minimice las vibraciones para los equipos que se alojarán sobre este</t>
  </si>
  <si>
    <t>11.6</t>
  </si>
  <si>
    <t>Instalación</t>
  </si>
  <si>
    <t>Se debe garantizar estabilidad estructural  y de los equipos que alojará</t>
  </si>
  <si>
    <t>11.7</t>
  </si>
  <si>
    <t>Cableado</t>
  </si>
  <si>
    <t>Instalación interna</t>
  </si>
  <si>
    <t>11.8</t>
  </si>
  <si>
    <t>Requiere</t>
  </si>
  <si>
    <t>Estudios de suelos, calculo estructural, para el tipo de estructura diseñada</t>
  </si>
  <si>
    <t>11.9</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</si>
  <si>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y aviso altura máxima permitida sr32 (diámetro 60cm). todo lo demás que sea necesario para su correcta implementación</t>
  </si>
  <si>
    <t>12.1</t>
  </si>
  <si>
    <t>Poste metálico con soporte en L</t>
  </si>
  <si>
    <t>12.2</t>
  </si>
  <si>
    <t>12.3</t>
  </si>
  <si>
    <t>5 a 6 metros</t>
  </si>
  <si>
    <t>12.4</t>
  </si>
  <si>
    <t>Diámetro</t>
  </si>
  <si>
    <t>12.5</t>
  </si>
  <si>
    <t>12.6</t>
  </si>
  <si>
    <t>12.7</t>
  </si>
  <si>
    <t>12.8</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</si>
  <si>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todo lo demás que sea necesario para su correcta implementación</t>
  </si>
  <si>
    <t>POSTE LPR TIPO T</t>
  </si>
  <si>
    <t>13.1</t>
  </si>
  <si>
    <t>Poste metálico con soporte en T</t>
  </si>
  <si>
    <t>13.2</t>
  </si>
  <si>
    <t>13.3</t>
  </si>
  <si>
    <t>13.4</t>
  </si>
  <si>
    <t>13.5</t>
  </si>
  <si>
    <t>13.6</t>
  </si>
  <si>
    <t>13.7</t>
  </si>
  <si>
    <t>13.8</t>
  </si>
  <si>
    <t>14.1</t>
  </si>
  <si>
    <t xml:space="preserve">Concreto </t>
  </si>
  <si>
    <t>14.2</t>
  </si>
  <si>
    <t>Construcción</t>
  </si>
  <si>
    <t>En concreto. Cumpliendo con las condiciones de capacidad, altura y demás especificadas según  corresponda. Los diseños del poste serán aprobados por la interventoría y la Supervisión del proyecto.</t>
  </si>
  <si>
    <t>14.3</t>
  </si>
  <si>
    <t>Longitud / altura</t>
  </si>
  <si>
    <t>14 m</t>
  </si>
  <si>
    <t>14.4</t>
  </si>
  <si>
    <t>Diámetro aproximado</t>
  </si>
  <si>
    <t>De 0.37m en la base y  0.16 m en la punta como mínimo</t>
  </si>
  <si>
    <t>14.5</t>
  </si>
  <si>
    <t>Resistencia mínima a la rotura de 750 Kg</t>
  </si>
  <si>
    <t>Resistencia mínima a la  compresión del concreto de 5000 P S.I. (350 Kglcm2).</t>
  </si>
  <si>
    <t>14.6</t>
  </si>
  <si>
    <t>La base debe ser en concreto</t>
  </si>
  <si>
    <t>De 2000p.s.i., 0,1 m3 como mínimo</t>
  </si>
  <si>
    <t>14.7</t>
  </si>
  <si>
    <t>Instalación que garantice la estabilidad de los postes, con el fin de evitar vibraciones</t>
  </si>
  <si>
    <t>14.8</t>
  </si>
  <si>
    <t>Los brazos de las cámaras depen estar bien adosados y con soporte, de forma que no haya vibraciones que puedan perturbar la apreciación de la señal.</t>
  </si>
  <si>
    <t>15.1</t>
  </si>
  <si>
    <t>Metálico intemperie</t>
  </si>
  <si>
    <t>15.2</t>
  </si>
  <si>
    <t>El contratista deberá entregar instalado el gabinete por encima del nivel de cámara con el fin que no interfiera la, visualización en 360º</t>
  </si>
  <si>
    <t>15.3</t>
  </si>
  <si>
    <t>material</t>
  </si>
  <si>
    <t xml:space="preserve">lamina de acero galvanizado calibre 16 o 18, fabricado con el techo inclinado, para evitar empozamiento de agua y alojamiento de polvo. </t>
  </si>
  <si>
    <t>15.4</t>
  </si>
  <si>
    <t>medidas</t>
  </si>
  <si>
    <t xml:space="preserve">necesarias para la ubicación los equipos: ups, fuentes y switch y demás. </t>
  </si>
  <si>
    <t>15.5</t>
  </si>
  <si>
    <t>sistema de fijación</t>
  </si>
  <si>
    <t>a estructura metálica tipo arco o L o T o Poste concreto</t>
  </si>
  <si>
    <t>15.6</t>
  </si>
  <si>
    <t>pintura</t>
  </si>
  <si>
    <t>electrostática</t>
  </si>
  <si>
    <t>15.7</t>
  </si>
  <si>
    <t>accesorios</t>
  </si>
  <si>
    <t>kit de ventilación, multitoma de energía de 4 salidas, 1 breaker de 2 x 20 , 1 breaker de 1 x 20,  (1) multitomas  de regulada: fase, neutro y tierra de mínimo 4 salidas, riel omega, barraje interno, bornera, relé, interruptor doble.</t>
  </si>
  <si>
    <t>15.8</t>
  </si>
  <si>
    <t xml:space="preserve">Kit de ventilación </t>
  </si>
  <si>
    <t xml:space="preserve">Para estructuras LPR debe contar con Kit ventilación doble </t>
  </si>
  <si>
    <t>15.9</t>
  </si>
  <si>
    <t>incluye</t>
  </si>
  <si>
    <t>protecciones energía, llave de seguridad, doble fondo, organizadores y cables de conexión, marcación acorde a solicitud de la supervisión, elementos de protección, supresores, transformador de aislamiento y demás elementos menores que se requieran para el funcionamiento de la cámara</t>
  </si>
  <si>
    <t>16.1</t>
  </si>
  <si>
    <t>Numero de puntas</t>
  </si>
  <si>
    <t>16.2</t>
  </si>
  <si>
    <t>Longitud de las puntas</t>
  </si>
  <si>
    <t>28 cm</t>
  </si>
  <si>
    <t>16.3</t>
  </si>
  <si>
    <t>Calibre de las puntas</t>
  </si>
  <si>
    <t>1/2"</t>
  </si>
  <si>
    <t>16.4</t>
  </si>
  <si>
    <t>Tornillería</t>
  </si>
  <si>
    <t>de 1/2" x 5"</t>
  </si>
  <si>
    <t>16.5</t>
  </si>
  <si>
    <t>Acabado</t>
  </si>
  <si>
    <t>galvanizado para todos los elementos</t>
  </si>
  <si>
    <t>16.6</t>
  </si>
  <si>
    <t>17.1</t>
  </si>
  <si>
    <t>Metálico intemperie, resistentes al oxido y corrosión.</t>
  </si>
  <si>
    <t>17.2</t>
  </si>
  <si>
    <t>Forma</t>
  </si>
  <si>
    <t>Tubulares</t>
  </si>
  <si>
    <t>17.3</t>
  </si>
  <si>
    <t>Conducto interno de conexión de video y datos</t>
  </si>
  <si>
    <t>17.4</t>
  </si>
  <si>
    <t>Herrajes</t>
  </si>
  <si>
    <t>De sujeción y ajuste que permitan ajuste y orientación de cámara.</t>
  </si>
  <si>
    <t>17.5</t>
  </si>
  <si>
    <t>Los cables que accedan al brazo deberán estar protegidos por coraza americana desde el gabinete de equipos</t>
  </si>
  <si>
    <t>17.6</t>
  </si>
  <si>
    <t>Acoples</t>
  </si>
  <si>
    <t>Se deberán usar los acoples metálicos adecuados para tal fin.</t>
  </si>
  <si>
    <t>17.7</t>
  </si>
  <si>
    <t xml:space="preserve">Cámaras PTZ y Multisensor </t>
  </si>
  <si>
    <t>Mínimo 1.5 metros de longitud horizontal entre el poste y la cámara.</t>
  </si>
  <si>
    <t>CABLE UTP CAT 6A TIPO EXTERIOR</t>
  </si>
  <si>
    <t>18.1</t>
  </si>
  <si>
    <t>marca</t>
  </si>
  <si>
    <t>especificar</t>
  </si>
  <si>
    <t>18.2</t>
  </si>
  <si>
    <t>referencia</t>
  </si>
  <si>
    <t>18.3</t>
  </si>
  <si>
    <t xml:space="preserve">categoría </t>
  </si>
  <si>
    <t>6a</t>
  </si>
  <si>
    <t>18.4</t>
  </si>
  <si>
    <t xml:space="preserve">tipo </t>
  </si>
  <si>
    <t xml:space="preserve">exterior </t>
  </si>
  <si>
    <t>PATCH CORD UTP CAT 6A 1,5M</t>
  </si>
  <si>
    <t>19.1</t>
  </si>
  <si>
    <t>19.2</t>
  </si>
  <si>
    <t>19.3</t>
  </si>
  <si>
    <t>19.4</t>
  </si>
  <si>
    <t xml:space="preserve">longitud </t>
  </si>
  <si>
    <t>1,5 m</t>
  </si>
  <si>
    <t>PATCH CORD UTP CAT 6A 2 M</t>
  </si>
  <si>
    <t>20.1</t>
  </si>
  <si>
    <t>20.2</t>
  </si>
  <si>
    <t>20.3</t>
  </si>
  <si>
    <t>20.4</t>
  </si>
  <si>
    <t>2m</t>
  </si>
  <si>
    <t>ACOMETIDA CONCÉNTRICA 2x8+8 AWG</t>
  </si>
  <si>
    <t>21.1</t>
  </si>
  <si>
    <t>21.2</t>
  </si>
  <si>
    <t>21.3</t>
  </si>
  <si>
    <t xml:space="preserve">concéntrica </t>
  </si>
  <si>
    <t>21.4</t>
  </si>
  <si>
    <t xml:space="preserve"> cable con neutro concéntrico</t>
  </si>
  <si>
    <t>2x8+8 bifásico</t>
  </si>
  <si>
    <t>CORAZA METÁLICA 3/4". INCLUYE ACCESORIOS</t>
  </si>
  <si>
    <t>22.1</t>
  </si>
  <si>
    <t>22.2</t>
  </si>
  <si>
    <t>22.3</t>
  </si>
  <si>
    <t xml:space="preserve">metálica </t>
  </si>
  <si>
    <t>22.4</t>
  </si>
  <si>
    <t xml:space="preserve">dimensión </t>
  </si>
  <si>
    <t>3/4"</t>
  </si>
  <si>
    <t>CONECTOR API RECTO O CURVO 3/4"</t>
  </si>
  <si>
    <t>23.1</t>
  </si>
  <si>
    <t>23.2</t>
  </si>
  <si>
    <t>23.3</t>
  </si>
  <si>
    <t>recto o curvo de acuerdo a la necesidad</t>
  </si>
  <si>
    <t>23.4</t>
  </si>
  <si>
    <t>CORAZA METÁLICA 1". INCLUYE ACCESORIOS</t>
  </si>
  <si>
    <t>24.1</t>
  </si>
  <si>
    <t>24.2</t>
  </si>
  <si>
    <t>24.3</t>
  </si>
  <si>
    <t>24.4</t>
  </si>
  <si>
    <t>1"</t>
  </si>
  <si>
    <t>CONECTOR API RECTO O CURVO 1"</t>
  </si>
  <si>
    <t>25.1</t>
  </si>
  <si>
    <t>25.2</t>
  </si>
  <si>
    <t>25.3</t>
  </si>
  <si>
    <t>25.4</t>
  </si>
  <si>
    <t>CABLE ELÉCTRICO TIPO TRENZA</t>
  </si>
  <si>
    <t>26.1</t>
  </si>
  <si>
    <t>26.2</t>
  </si>
  <si>
    <t>26.3</t>
  </si>
  <si>
    <t xml:space="preserve">cable eléctrico tranzado </t>
  </si>
  <si>
    <t>SISTEMA DE PUESTA A TIERRA</t>
  </si>
  <si>
    <t>27.1</t>
  </si>
  <si>
    <t>electrodos</t>
  </si>
  <si>
    <t>varilla (5/8") x 2.40 mts cobre-cobre</t>
  </si>
  <si>
    <t>27.2</t>
  </si>
  <si>
    <t>tratamiento</t>
  </si>
  <si>
    <t>1 carga de 25kg de gel</t>
  </si>
  <si>
    <t>27.3</t>
  </si>
  <si>
    <t>cable</t>
  </si>
  <si>
    <t>cobre desnudo calibre 4</t>
  </si>
  <si>
    <t>27.4</t>
  </si>
  <si>
    <t>punta de varilla</t>
  </si>
  <si>
    <t>0.40m, conductores a 0.60 m del suelo, sin tensión</t>
  </si>
  <si>
    <t>27.5</t>
  </si>
  <si>
    <t>soldadura</t>
  </si>
  <si>
    <t>exotérmica</t>
  </si>
  <si>
    <t>27.6</t>
  </si>
  <si>
    <t>resistividad</t>
  </si>
  <si>
    <t>menor de 10 ohmios</t>
  </si>
  <si>
    <t>27.7</t>
  </si>
  <si>
    <t>excavación,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</si>
  <si>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27.8</t>
  </si>
  <si>
    <t>garantizar</t>
  </si>
  <si>
    <t>la puesta a tierra de todos los elementos del gabinete</t>
  </si>
  <si>
    <t xml:space="preserve">DUCTERÍA INTERNA POSTE </t>
  </si>
  <si>
    <t>28.1</t>
  </si>
  <si>
    <t>28.2</t>
  </si>
  <si>
    <t>28.3</t>
  </si>
  <si>
    <t xml:space="preserve">ductería </t>
  </si>
  <si>
    <t>28.4</t>
  </si>
  <si>
    <t>dimensión</t>
  </si>
  <si>
    <t>ESTUDIO DE SUELOS</t>
  </si>
  <si>
    <t>29.1</t>
  </si>
  <si>
    <t>Alcance</t>
  </si>
  <si>
    <t>perforaciones, ensayos de laboratorios para realizar el diseño geológico geotécnico para soportes de cámara LPR y calculo estructutal para los postes metálicos de acuerdo a la (NSR-10)</t>
  </si>
  <si>
    <t>29.2</t>
  </si>
  <si>
    <t xml:space="preserve">laboratorio </t>
  </si>
  <si>
    <t xml:space="preserve">ensayos de laboratorio </t>
  </si>
  <si>
    <t>29.3</t>
  </si>
  <si>
    <t>entregables</t>
  </si>
  <si>
    <t xml:space="preserve">informe,  diseño y memorias de calculo </t>
  </si>
  <si>
    <t>29.4</t>
  </si>
  <si>
    <t xml:space="preserve">diseño </t>
  </si>
  <si>
    <t xml:space="preserve">estructural  </t>
  </si>
  <si>
    <t>ESTUDIOS INICIALES E INGENIERÍA DE DETALLE</t>
  </si>
  <si>
    <t>30.1</t>
  </si>
  <si>
    <t>levantamientos</t>
  </si>
  <si>
    <t xml:space="preserve">levantamiento o información central  monitoreo </t>
  </si>
  <si>
    <t>30.2</t>
  </si>
  <si>
    <t xml:space="preserve">visita inicial realizada con el fin de revisar y validar las instalaciones físicas donde se instalaran el proyecto </t>
  </si>
  <si>
    <t>30.3</t>
  </si>
  <si>
    <t>registro fotográfico, georreferenciación y dirección de los puntos de cámaras LPR</t>
  </si>
  <si>
    <t>30.4</t>
  </si>
  <si>
    <t xml:space="preserve">registro fotográfico, georreferenciación, dirección del cuarto de monitoreo, se debe verificar disponibilidad de espacio en rack </t>
  </si>
  <si>
    <t>30.5</t>
  </si>
  <si>
    <t xml:space="preserve">validación de  acometidas eléctricas y canalización de los puntos de cámaras </t>
  </si>
  <si>
    <t>30.6</t>
  </si>
  <si>
    <t>Presentación de  planos  para la gestión de permisos debidamente acotados en planta, cortes longitudinales y trasversales mostrando los diferentes elementos que hacen parte del espacio a intervenir</t>
  </si>
  <si>
    <t>30.7</t>
  </si>
  <si>
    <t>Fichas Técnicas</t>
  </si>
  <si>
    <t>Ficha técnica por cada punto (estudio preliminar y as Built) incluyendo el inventario por cada punto con el serial placa de municipio.</t>
  </si>
  <si>
    <t>30.8</t>
  </si>
  <si>
    <t>Listado de direccionamiento IP</t>
  </si>
  <si>
    <t xml:space="preserve">El contratista deberá entregar matriz de concentración de la solución implementada. </t>
  </si>
  <si>
    <t>30.9</t>
  </si>
  <si>
    <t xml:space="preserve">Acompañamiento </t>
  </si>
  <si>
    <t xml:space="preserve">Gestión de permisos </t>
  </si>
  <si>
    <t>30.10</t>
  </si>
  <si>
    <t>Plano</t>
  </si>
  <si>
    <t>Plano en google earth (.kmz) en el cual se muestre el detalle de los puntos de cámara.</t>
  </si>
  <si>
    <t>CONFIGURACIÓN, INTEGRACIÓN Y PRUEBAS</t>
  </si>
  <si>
    <t>31.1</t>
  </si>
  <si>
    <t xml:space="preserve">Configuración </t>
  </si>
  <si>
    <t>El contratista, deberá realizar las configuraciones necesarias para el funcionamiento total del sistema e integración con los subsistemas relacionados cumplimiento cada una de las especificaciones técnicas y funcionales de los bienes suministrados, de acuerdo con las especificaciones técnicas, el contrato y la oferta presentada por el contratista.</t>
  </si>
  <si>
    <t>31.2</t>
  </si>
  <si>
    <t xml:space="preserve">Integración </t>
  </si>
  <si>
    <t xml:space="preserve">El contratista deberá realizar las integraciones necesarias para el correcto funcionamiento del sistema </t>
  </si>
  <si>
    <t>31.3</t>
  </si>
  <si>
    <t xml:space="preserve">Pruebas </t>
  </si>
  <si>
    <t>Se deberán realizar pruebas de funcionamiento previas a la puesta en servicio del sistema: como mínimo 10 días antes del acta de recibo a satisfacción del sistema con el fin de garantizar su estabilidad y realizar ajustes, minimizando riesgos en su puesta en funcionamiento. para lo cual se elaborará un protocolo de pruebas por parte de la supervisión y/o interventoría en común acuerdo entre los interesados, el cual será de obligatorio cumplimiento para el contratista, dentro del acta de recibo final del sistema.</t>
  </si>
  <si>
    <t>CANALIZACIÓN EN ZONA DURA</t>
  </si>
  <si>
    <t>37.1</t>
  </si>
  <si>
    <t xml:space="preserve">Zona dura </t>
  </si>
  <si>
    <t>37.2</t>
  </si>
  <si>
    <t xml:space="preserve">normatividad legal </t>
  </si>
  <si>
    <t>se debe cumplir la normatividad de cableado de fibra aérea y canalizada que sea aplicable y vigente en el país o las instituciones que permitirán su instalación, lo cual será responsabilidad del contratista.</t>
  </si>
  <si>
    <t>37.3</t>
  </si>
  <si>
    <t xml:space="preserve">normatividad empresa de energía local </t>
  </si>
  <si>
    <t>el contratista deberá cumplir con la normatividad de la empresa de energía y/o dueño de la infraestructura donde se ejecute el proyecto.</t>
  </si>
  <si>
    <t>37.4</t>
  </si>
  <si>
    <t xml:space="preserve">canalización </t>
  </si>
  <si>
    <t xml:space="preserve">Cumpliendo con la reglamentación y normatividad de la empresa de energía eléctrica del municipio.  </t>
  </si>
  <si>
    <t>CANALIZACIÓN EN ZONA BLANDA</t>
  </si>
  <si>
    <t>38.1</t>
  </si>
  <si>
    <t>Zona blanda</t>
  </si>
  <si>
    <t>38.2</t>
  </si>
  <si>
    <t>38.3</t>
  </si>
  <si>
    <t>38.4</t>
  </si>
  <si>
    <t>CANALIZACIÓN POR MISIL (TOPO)</t>
  </si>
  <si>
    <t>39.1</t>
  </si>
  <si>
    <t>subterránea</t>
  </si>
  <si>
    <t>39.2</t>
  </si>
  <si>
    <t>39.3</t>
  </si>
  <si>
    <t>39.4</t>
  </si>
  <si>
    <t>CAJA DE REGISTRO</t>
  </si>
  <si>
    <t xml:space="preserve">Características </t>
  </si>
  <si>
    <t>Cables de conexión y todos los elementos necesarios para su correcta instalación y funcionamiento, además de entregarlos marquillados.</t>
  </si>
  <si>
    <t>ADMINISTRACIÓN</t>
  </si>
  <si>
    <t>,</t>
  </si>
  <si>
    <t>Mínimo 120 dB,  No se aceptan WDR digitales</t>
  </si>
  <si>
    <t>Mínimo IP 66</t>
  </si>
  <si>
    <t>Especificar (debe cumplir con las condiciones técnicas mínimas requeridas)</t>
  </si>
  <si>
    <t>Tornillería, concertina doble y demás componentes para su correcta instalación</t>
  </si>
  <si>
    <t>Mínimo 20</t>
  </si>
  <si>
    <t>Se podrán asignar diferentes listas de manera manual o automática</t>
  </si>
  <si>
    <t>Cámara Multisensor+PTZ</t>
  </si>
  <si>
    <t>POSTES TIPO 1</t>
  </si>
  <si>
    <t>Garantía de 5 años (anexar carta del fabricante)Se debe proveer servicio postventa por mínimo 2
años con las siguientes actividades:
• Mantenimientos Preventivos: Mínimo 2
mantenimientos anuales.
• Mantenimiento Correctivo: Se debe proveer
servicio de mantenimiento correctivo frente
las fallas de los dispositivos durante el
servicio de postventa.
ANS</t>
  </si>
  <si>
    <t>Garantía de 5 años (anexar carta del fabricante) Se debe proveer servicio postventa por mínimo 2
años con las siguientes actividades:
• Mantenimientos Preventivos: Mínimo 2
mantenimientos anuales.
• Mantenimiento Correctivo: Se debe proveer
servicio de mantenimiento correctivo frente
las fallas de los dispositivos durante el
servicio de postventa.
ANS</t>
  </si>
  <si>
    <t>La ubicación de las cámaras se instalara en infraestructuras tipo arco o L o T  a una altura promedio entre 5 a 6 metros con ángulo acorde para su adecuado funcionamiento.</t>
  </si>
  <si>
    <t>Mínimo rango (12-50 mm ó 18 a 60mm)  Varifocal</t>
  </si>
  <si>
    <t>KIT sistema LPR</t>
  </si>
  <si>
    <t>1.1.1</t>
  </si>
  <si>
    <t>1.1.2</t>
  </si>
  <si>
    <t>1.1.3</t>
  </si>
  <si>
    <t>1.1.4</t>
  </si>
  <si>
    <t>1.1.5</t>
  </si>
  <si>
    <t>1.1.6</t>
  </si>
  <si>
    <t>1.1.7</t>
  </si>
  <si>
    <t>1.1.8</t>
  </si>
  <si>
    <t>1.1.9</t>
  </si>
  <si>
    <t>1.1.10</t>
  </si>
  <si>
    <t>1.1.11</t>
  </si>
  <si>
    <t>1.1.12</t>
  </si>
  <si>
    <t>1.1.13</t>
  </si>
  <si>
    <t>1.1.14</t>
  </si>
  <si>
    <t>El fabricante de la solución de LPR deberá entregar carta de homologación donde valide para su solución la marca y referencia de los elementos del KIT LPR</t>
  </si>
  <si>
    <t>Funcionalidad sistema LPR</t>
  </si>
  <si>
    <t xml:space="preserve">1. Cámara fija para LPR
2. Iluminador LPR y Soporte 
3. Lente Varifocal 12-50mm 
4.LICENCIA LPR y/o Equipo de borde </t>
  </si>
  <si>
    <t>COMPONENTES</t>
  </si>
  <si>
    <t xml:space="preserve">INGENIERIA DE DETALLE 
</t>
  </si>
  <si>
    <t>*Visita a Campo para levantar coordenadas e información Preliminar.
*Diseño de Planos para solicitar permisos en Secretaría de Infraestructura y Movilidad.
*Ficha técnica por punto visitado.
*Mapas con puntos de Georefeciamiento KMZ.
*Derrotero de equipos por punto.
*Esquema de direccionemiento IP.
*Selección y Diseño de estructura para la Instalación (incluye visitas a campo con el fabricante y analisis de acuerdo a cada uno de los sitios).</t>
  </si>
  <si>
    <t>(Se solicita por un tiempo estimado de 2 Meses).</t>
  </si>
  <si>
    <t xml:space="preserve">PLAN DE MANEJO DE TRANSITO </t>
  </si>
  <si>
    <t>REFERENCIAMIENTO DE CANTIDADES</t>
  </si>
  <si>
    <t>PARA LAS 2 ZONAS</t>
  </si>
  <si>
    <t>Ubicación  KIT sistema LPR</t>
  </si>
  <si>
    <t>se necesita un soporte desde la secretaria de que se debe quitar lo siguiente: Se debe proveer servicio postventa por mínimo 2
años con las siguientes actividades:
• Mantenimientos Preventivos: Mínimo 2
mantenimientos anuales.
• Mantenimiento Correctivo: Se debe proveer
servicio de mantenimiento correctivo frente
las fallas de los dispositivos durante el
servicio de postventa.
ANS</t>
  </si>
  <si>
    <t>Mínimo 50.000 horas</t>
  </si>
  <si>
    <t>Construcción de caja de registro 50x50 con tapa de seguridad anti vandálica, según normas epm, incluye excavación, demoliciones en cualquier tipo de material, disposición de escombros, herrajes y tapa de seguridad (ambos con tornillos y tapones)</t>
  </si>
  <si>
    <t>Lo requerido para cubrir alrededor de la corona y en el vertical hasta la parte superior del vertical, y parte
inferior de la corona.</t>
  </si>
  <si>
    <t>REFERENCIAMIENTO DE PRECIOS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</si>
</sst>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0.00_);_(* \(#,##0.00\);_(* &quot;-&quot;??_);_(@_)"/>
    <numFmt numFmtId="166" formatCode="_(* #,##0_);_(* \(#,##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b/>
      <sz val="11"/>
      <name val="Calibri"/>
      <family val="2"/>
      <scheme val="minor"/>
    </font>
    <font>
      <b/>
      <sz val="11"/>
      <color rgb="FF0000CC"/>
      <name val="Calibri"/>
      <family val="2"/>
      <scheme val="minor"/>
    </font>
    <font>
      <b/>
      <sz val="11"/>
      <color rgb="FF002060"/>
      <name val="Calibri"/>
      <family val="2"/>
      <scheme val="minor"/>
    </font>
    <font>
      <b/>
      <sz val="20"/>
      <color theme="4" tint="-0.499984740745262"/>
      <name val="Calibri"/>
      <family val="2"/>
      <scheme val="minor"/>
    </font>
    <font>
      <b/>
      <sz val="7"/>
      <color theme="1"/>
      <name val="Arial"/>
      <family val="2"/>
    </font>
    <font>
      <sz val="7"/>
      <color theme="1"/>
      <name val="Arial"/>
      <family val="2"/>
    </font>
    <font>
      <sz val="7"/>
      <color rgb="FF000000"/>
      <name val="Arial"/>
      <family val="2"/>
    </font>
    <font>
      <b/>
      <sz val="7"/>
      <color rgb="FF000000"/>
      <name val="Arial"/>
      <family val="2"/>
    </font>
    <font>
      <sz val="7"/>
      <name val="Arial"/>
      <family val="2"/>
    </font>
    <font>
      <sz val="9"/>
      <color theme="1"/>
      <name val="Arial"/>
      <family val="2"/>
    </font>
    <font>
      <sz val="9"/>
      <name val="Arial"/>
      <family val="2"/>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BFBFB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33">
    <xf numFmtId="0" fontId="0" fillId="0" borderId="0" xfId="0"/>
    <xf numFmtId="0" fontId="0" fillId="0" borderId="1" xfId="0" applyBorder="1" applyAlignment="1">
      <alignment horizontal="center" vertical="center"/>
    </xf>
    <xf numFmtId="165" fontId="0" fillId="0" borderId="0" xfId="2" applyFont="1"/>
    <xf numFmtId="165" fontId="0" fillId="0" borderId="1" xfId="2" applyFont="1" applyFill="1"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left" vertical="center"/>
    </xf>
    <xf numFmtId="165" fontId="0" fillId="0" borderId="0" xfId="2" applyFont="1" applyBorder="1" applyAlignment="1">
      <alignment horizontal="center" vertical="center"/>
    </xf>
    <xf numFmtId="0" fontId="2" fillId="0" borderId="0" xfId="0" applyFont="1"/>
    <xf numFmtId="0" fontId="2" fillId="0" borderId="3" xfId="0" applyFont="1" applyBorder="1" applyAlignment="1">
      <alignment horizontal="center" vertical="center"/>
    </xf>
    <xf numFmtId="0" fontId="0" fillId="0" borderId="1" xfId="0" applyBorder="1" applyAlignment="1">
      <alignment horizontal="left" vertical="center"/>
    </xf>
    <xf numFmtId="0" fontId="0" fillId="0" borderId="0" xfId="0" applyAlignment="1">
      <alignment horizontal="center" vertical="center"/>
    </xf>
    <xf numFmtId="0" fontId="0" fillId="0" borderId="7" xfId="0"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166" fontId="0" fillId="3" borderId="1" xfId="2" applyNumberFormat="1" applyFont="1" applyFill="1" applyBorder="1" applyAlignment="1">
      <alignment horizontal="center" vertical="center"/>
    </xf>
    <xf numFmtId="166" fontId="0" fillId="0" borderId="1" xfId="2" applyNumberFormat="1" applyFont="1" applyBorder="1" applyAlignment="1">
      <alignment horizontal="center" vertical="center"/>
    </xf>
    <xf numFmtId="166" fontId="0" fillId="0" borderId="1" xfId="2" applyNumberFormat="1" applyFont="1" applyFill="1" applyBorder="1" applyAlignment="1">
      <alignment horizontal="center" vertical="center"/>
    </xf>
    <xf numFmtId="0" fontId="5" fillId="0" borderId="3" xfId="0" applyFont="1" applyBorder="1" applyAlignment="1">
      <alignment horizontal="center" vertical="center"/>
    </xf>
    <xf numFmtId="0" fontId="6"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xf>
    <xf numFmtId="0" fontId="8" fillId="0" borderId="1" xfId="0" applyFont="1" applyBorder="1" applyAlignment="1">
      <alignment vertical="center"/>
    </xf>
    <xf numFmtId="0" fontId="0" fillId="0" borderId="0" xfId="0" applyAlignment="1">
      <alignment vertical="center"/>
    </xf>
    <xf numFmtId="0" fontId="2" fillId="0" borderId="0" xfId="0" applyFont="1" applyAlignment="1">
      <alignment vertical="center"/>
    </xf>
    <xf numFmtId="164" fontId="0" fillId="0" borderId="0" xfId="1" applyFont="1"/>
    <xf numFmtId="0" fontId="8" fillId="0" borderId="5" xfId="0" applyFont="1" applyBorder="1" applyAlignment="1">
      <alignment vertical="center"/>
    </xf>
    <xf numFmtId="0" fontId="6" fillId="2" borderId="2" xfId="0" applyFont="1" applyFill="1" applyBorder="1" applyAlignment="1">
      <alignment horizontal="center" vertical="center"/>
    </xf>
    <xf numFmtId="164" fontId="0" fillId="0" borderId="1" xfId="1" applyFont="1" applyBorder="1"/>
    <xf numFmtId="0" fontId="0" fillId="0" borderId="1" xfId="0" applyBorder="1" applyAlignment="1">
      <alignment vertic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5" borderId="1" xfId="0" applyFont="1" applyFill="1" applyBorder="1"/>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xf numFmtId="0" fontId="10" fillId="0" borderId="1" xfId="0" applyFont="1" applyBorder="1" applyAlignment="1">
      <alignment horizontal="left" vertical="center"/>
    </xf>
    <xf numFmtId="0" fontId="10" fillId="0" borderId="1" xfId="0" applyFont="1" applyBorder="1" applyAlignment="1">
      <alignment vertical="center" wrapText="1"/>
    </xf>
    <xf numFmtId="0" fontId="10" fillId="0" borderId="4"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wrapText="1"/>
    </xf>
    <xf numFmtId="0" fontId="10" fillId="0" borderId="5" xfId="0" applyFont="1" applyBorder="1"/>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10" fillId="0" borderId="1" xfId="0" applyFont="1" applyBorder="1" applyAlignment="1">
      <alignment horizontal="justify" vertical="center" wrapText="1"/>
    </xf>
    <xf numFmtId="0" fontId="10" fillId="0" borderId="3" xfId="0" applyFont="1" applyBorder="1" applyAlignment="1">
      <alignment horizontal="center" vertical="center"/>
    </xf>
    <xf numFmtId="0" fontId="11" fillId="0" borderId="1" xfId="0" applyFont="1" applyBorder="1" applyAlignment="1">
      <alignment horizontal="left" vertical="center" wrapText="1"/>
    </xf>
    <xf numFmtId="0" fontId="10" fillId="0" borderId="1" xfId="0" applyFont="1" applyBorder="1" applyAlignment="1">
      <alignment vertical="center"/>
    </xf>
    <xf numFmtId="0" fontId="10" fillId="0" borderId="4" xfId="0" applyFont="1" applyBorder="1" applyAlignment="1">
      <alignment vertical="center" wrapText="1"/>
    </xf>
    <xf numFmtId="0" fontId="10" fillId="0" borderId="5"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0" fontId="11" fillId="0" borderId="1" xfId="0" applyFont="1" applyBorder="1" applyAlignment="1">
      <alignment vertical="center" wrapText="1"/>
    </xf>
    <xf numFmtId="16" fontId="10" fillId="0" borderId="1" xfId="0" applyNumberFormat="1" applyFont="1" applyBorder="1" applyAlignment="1">
      <alignment horizontal="center" vertical="center"/>
    </xf>
    <xf numFmtId="0" fontId="11" fillId="0" borderId="3" xfId="0" applyFont="1" applyBorder="1" applyAlignment="1">
      <alignment horizontal="left" vertical="center" wrapText="1"/>
    </xf>
    <xf numFmtId="0" fontId="9" fillId="5" borderId="1" xfId="0" applyFont="1" applyFill="1" applyBorder="1" applyAlignment="1">
      <alignment horizontal="center" vertical="center"/>
    </xf>
    <xf numFmtId="0" fontId="9" fillId="5" borderId="1" xfId="0" applyFont="1" applyFill="1" applyBorder="1"/>
    <xf numFmtId="0" fontId="10" fillId="5" borderId="1" xfId="0" applyFont="1" applyFill="1" applyBorder="1" applyAlignment="1">
      <alignment horizontal="center" vertical="center"/>
    </xf>
    <xf numFmtId="0" fontId="0" fillId="0" borderId="1" xfId="0" applyBorder="1"/>
    <xf numFmtId="164" fontId="2" fillId="4" borderId="1" xfId="1" applyFont="1" applyFill="1" applyBorder="1"/>
    <xf numFmtId="0" fontId="2" fillId="4" borderId="1" xfId="0" applyFont="1" applyFill="1" applyBorder="1" applyAlignment="1">
      <alignment vertical="center"/>
    </xf>
    <xf numFmtId="9" fontId="2" fillId="4" borderId="1" xfId="3" applyFont="1" applyFill="1" applyBorder="1"/>
    <xf numFmtId="0" fontId="4" fillId="3" borderId="1" xfId="0" applyFont="1" applyFill="1" applyBorder="1" applyAlignment="1">
      <alignment horizontal="left" vertical="center" wrapText="1"/>
    </xf>
    <xf numFmtId="0" fontId="0" fillId="3" borderId="0" xfId="0" applyFill="1"/>
    <xf numFmtId="0" fontId="14"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xf>
    <xf numFmtId="164" fontId="0" fillId="3" borderId="1" xfId="1" applyFont="1" applyFill="1" applyBorder="1"/>
    <xf numFmtId="0" fontId="0" fillId="3" borderId="1" xfId="0" applyFill="1" applyBorder="1" applyAlignment="1">
      <alignment vertical="center"/>
    </xf>
    <xf numFmtId="0" fontId="2" fillId="3" borderId="0" xfId="0" applyFont="1" applyFill="1"/>
    <xf numFmtId="0" fontId="4" fillId="3" borderId="2" xfId="0" applyFont="1" applyFill="1" applyBorder="1" applyAlignment="1">
      <alignment horizontal="center" vertical="center"/>
    </xf>
    <xf numFmtId="166" fontId="4" fillId="3" borderId="1" xfId="2" applyNumberFormat="1" applyFont="1" applyFill="1" applyBorder="1" applyAlignment="1">
      <alignment horizontal="center" vertical="center"/>
    </xf>
    <xf numFmtId="0" fontId="4" fillId="3" borderId="0" xfId="0" applyFont="1" applyFill="1"/>
    <xf numFmtId="0" fontId="15"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164" fontId="4" fillId="3" borderId="1" xfId="1" applyFont="1" applyFill="1" applyBorder="1"/>
    <xf numFmtId="0" fontId="4" fillId="3" borderId="1" xfId="0" applyFont="1" applyFill="1" applyBorder="1" applyAlignment="1">
      <alignment vertical="center"/>
    </xf>
    <xf numFmtId="0" fontId="4" fillId="3" borderId="1" xfId="0" applyFont="1" applyFill="1" applyBorder="1" applyAlignment="1">
      <alignment horizontal="left" vertical="center"/>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4" xfId="0" applyFont="1" applyBorder="1" applyAlignment="1">
      <alignment horizontal="center"/>
    </xf>
    <xf numFmtId="0" fontId="8" fillId="0" borderId="10" xfId="0" applyFont="1" applyBorder="1" applyAlignment="1">
      <alignment horizontal="center"/>
    </xf>
    <xf numFmtId="0" fontId="2" fillId="4" borderId="1" xfId="0" applyFont="1" applyFill="1" applyBorder="1" applyAlignment="1">
      <alignment horizontal="center"/>
    </xf>
    <xf numFmtId="43" fontId="2" fillId="4" borderId="1" xfId="0" applyNumberFormat="1" applyFont="1" applyFill="1" applyBorder="1" applyAlignment="1">
      <alignment horizontal="center"/>
    </xf>
    <xf numFmtId="0" fontId="2" fillId="4" borderId="1" xfId="0" applyFont="1" applyFill="1" applyBorder="1" applyAlignment="1">
      <alignment horizontal="center" vertical="center" wrapText="1"/>
    </xf>
    <xf numFmtId="0" fontId="5" fillId="4" borderId="8" xfId="0" applyFont="1" applyFill="1" applyBorder="1" applyAlignment="1">
      <alignment horizontal="center"/>
    </xf>
    <xf numFmtId="0" fontId="5" fillId="4" borderId="9" xfId="0" applyFont="1" applyFill="1" applyBorder="1" applyAlignment="1">
      <alignment horizontal="center"/>
    </xf>
    <xf numFmtId="0" fontId="5" fillId="4" borderId="1" xfId="0" applyFont="1" applyFill="1" applyBorder="1" applyAlignment="1">
      <alignment horizontal="center"/>
    </xf>
    <xf numFmtId="43" fontId="2" fillId="4" borderId="4" xfId="0" applyNumberFormat="1" applyFont="1" applyFill="1" applyBorder="1" applyAlignment="1">
      <alignment horizontal="center"/>
    </xf>
    <xf numFmtId="43" fontId="2" fillId="4" borderId="10" xfId="0" applyNumberFormat="1" applyFont="1" applyFill="1" applyBorder="1" applyAlignment="1">
      <alignment horizontal="center"/>
    </xf>
    <xf numFmtId="43" fontId="2" fillId="4" borderId="5" xfId="0" applyNumberFormat="1" applyFont="1" applyFill="1" applyBorder="1" applyAlignment="1">
      <alignment horizontal="center"/>
    </xf>
    <xf numFmtId="0" fontId="5" fillId="4" borderId="13" xfId="0" applyFont="1" applyFill="1" applyBorder="1" applyAlignment="1">
      <alignment horizontal="center"/>
    </xf>
    <xf numFmtId="0" fontId="12" fillId="5" borderId="1" xfId="0" applyFont="1" applyFill="1" applyBorder="1" applyAlignment="1">
      <alignment horizontal="justify" vertical="center" wrapText="1"/>
    </xf>
    <xf numFmtId="0" fontId="9" fillId="5" borderId="1" xfId="0" applyFont="1" applyFill="1" applyBorder="1" applyAlignment="1">
      <alignment horizontal="justify" vertical="center" wrapText="1"/>
    </xf>
    <xf numFmtId="0" fontId="11" fillId="0" borderId="2" xfId="0" applyFont="1" applyBorder="1" applyAlignment="1">
      <alignment horizontal="left" vertical="center" wrapText="1"/>
    </xf>
    <xf numFmtId="0" fontId="11" fillId="0" borderId="12" xfId="0" applyFont="1" applyBorder="1" applyAlignment="1">
      <alignment horizontal="left" vertical="center" wrapText="1"/>
    </xf>
    <xf numFmtId="0" fontId="11" fillId="0" borderId="3" xfId="0" applyFont="1" applyBorder="1" applyAlignment="1">
      <alignment horizontal="left" vertical="center" wrapText="1"/>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justify" vertical="center" wrapText="1"/>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xf>
    <xf numFmtId="0" fontId="13" fillId="0" borderId="12" xfId="0" applyFont="1" applyBorder="1" applyAlignment="1">
      <alignment horizontal="center" vertical="center"/>
    </xf>
    <xf numFmtId="0" fontId="13" fillId="0" borderId="3" xfId="0" applyFont="1" applyBorder="1" applyAlignment="1">
      <alignment horizontal="center" vertical="center"/>
    </xf>
    <xf numFmtId="0" fontId="10" fillId="0" borderId="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9"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12" xfId="0" applyFont="1" applyBorder="1" applyAlignment="1">
      <alignment horizontal="left" vertical="center" wrapText="1"/>
    </xf>
    <xf numFmtId="0" fontId="10" fillId="3" borderId="1" xfId="0" applyFont="1" applyFill="1" applyBorder="1" applyAlignment="1">
      <alignment horizontal="center" vertical="center"/>
    </xf>
    <xf numFmtId="0" fontId="10" fillId="3" borderId="1" xfId="0" applyFont="1" applyFill="1" applyBorder="1" applyAlignment="1">
      <alignment horizontal="left" vertical="center" wrapText="1"/>
    </xf>
    <xf numFmtId="0" fontId="10" fillId="3" borderId="1" xfId="0" applyFont="1" applyFill="1" applyBorder="1"/>
    <xf numFmtId="0" fontId="10" fillId="3" borderId="4" xfId="0" applyFont="1" applyFill="1" applyBorder="1" applyAlignment="1">
      <alignment horizontal="center" vertical="center"/>
    </xf>
    <xf numFmtId="0" fontId="10" fillId="3" borderId="1" xfId="0" applyFont="1" applyFill="1" applyBorder="1" applyAlignment="1">
      <alignment horizontal="left" vertical="center"/>
    </xf>
    <xf numFmtId="0" fontId="10" fillId="3" borderId="1" xfId="0" applyFont="1" applyFill="1" applyBorder="1" applyAlignment="1">
      <alignment vertical="center" wrapText="1"/>
    </xf>
    <xf numFmtId="0" fontId="10" fillId="3" borderId="1" xfId="0" applyFont="1" applyFill="1" applyBorder="1" applyAlignment="1">
      <alignment wrapText="1"/>
    </xf>
    <xf numFmtId="0" fontId="10" fillId="3" borderId="1" xfId="0" applyFont="1" applyFill="1" applyBorder="1" applyAlignment="1">
      <alignment horizontal="justify" vertical="center" wrapText="1"/>
    </xf>
    <xf numFmtId="0" fontId="10" fillId="3" borderId="3"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3" xfId="0" applyFont="1" applyFill="1" applyBorder="1" applyAlignment="1">
      <alignment horizontal="center" vertical="center"/>
    </xf>
  </cellXfs>
  <cellStyles count="4">
    <cellStyle name="Millares" xfId="2"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2CBFA-D9BD-4390-87B0-28F2C0B8A2C5}">
  <dimension ref="A1:I93"/>
  <sheetViews>
    <sheetView topLeftCell="B61" workbookViewId="0">
      <selection activeCell="H80" sqref="H80"/>
    </sheetView>
  </sheetViews>
  <sheetFormatPr baseColWidth="10" defaultColWidth="11.42578125" defaultRowHeight="15" x14ac:dyDescent="0.25"/>
  <cols>
    <col min="1" max="1" width="5.7109375" hidden="1" customWidth="1"/>
    <col min="2" max="2" width="5.7109375" style="10" customWidth="1"/>
    <col min="3" max="3" width="46.140625" customWidth="1"/>
    <col min="4" max="4" width="33.7109375" bestFit="1" customWidth="1"/>
    <col min="5" max="5" width="11.28515625" customWidth="1"/>
    <col min="6" max="6" width="12.28515625" bestFit="1" customWidth="1"/>
    <col min="7" max="7" width="23.42578125" customWidth="1"/>
    <col min="8" max="8" width="17.85546875" style="23" customWidth="1"/>
    <col min="9" max="9" width="3" customWidth="1"/>
  </cols>
  <sheetData>
    <row r="1" spans="1:9" ht="41.1" customHeight="1" x14ac:dyDescent="0.4">
      <c r="B1" s="81" t="s">
        <v>877</v>
      </c>
      <c r="C1" s="82"/>
      <c r="D1" s="82"/>
      <c r="E1" s="82"/>
      <c r="F1" s="82"/>
      <c r="G1" s="82"/>
      <c r="H1" s="26"/>
      <c r="I1" s="22"/>
    </row>
    <row r="2" spans="1:9" x14ac:dyDescent="0.25">
      <c r="B2" s="18" t="s">
        <v>0</v>
      </c>
      <c r="C2" s="18" t="s">
        <v>1</v>
      </c>
      <c r="D2" s="18" t="s">
        <v>865</v>
      </c>
      <c r="E2" s="18" t="s">
        <v>2</v>
      </c>
      <c r="F2" s="18" t="s">
        <v>3</v>
      </c>
      <c r="G2" s="8" t="s">
        <v>116</v>
      </c>
      <c r="H2" s="8" t="s">
        <v>117</v>
      </c>
    </row>
    <row r="3" spans="1:9" ht="28.9" customHeight="1" x14ac:dyDescent="0.25">
      <c r="B3" s="27"/>
      <c r="C3" s="78" t="s">
        <v>120</v>
      </c>
      <c r="D3" s="79"/>
      <c r="E3" s="79"/>
      <c r="F3" s="79"/>
      <c r="G3" s="79"/>
      <c r="H3" s="79"/>
      <c r="I3" s="7"/>
    </row>
    <row r="4" spans="1:9" s="72" customFormat="1" ht="70.5" customHeight="1" x14ac:dyDescent="0.25">
      <c r="B4" s="70" t="s">
        <v>4</v>
      </c>
      <c r="C4" s="73" t="s">
        <v>131</v>
      </c>
      <c r="D4" s="62" t="s">
        <v>864</v>
      </c>
      <c r="E4" s="74" t="s">
        <v>5</v>
      </c>
      <c r="F4" s="71">
        <v>14</v>
      </c>
      <c r="G4" s="75">
        <v>0</v>
      </c>
      <c r="H4" s="76">
        <f>+F4*G4</f>
        <v>0</v>
      </c>
    </row>
    <row r="5" spans="1:9" ht="12.75" customHeight="1" x14ac:dyDescent="0.25">
      <c r="B5" s="13" t="s">
        <v>12</v>
      </c>
      <c r="C5" s="9" t="s">
        <v>13</v>
      </c>
      <c r="D5" s="9"/>
      <c r="E5" s="1" t="s">
        <v>5</v>
      </c>
      <c r="F5" s="15">
        <v>1</v>
      </c>
      <c r="G5" s="28">
        <v>0</v>
      </c>
      <c r="H5" s="29">
        <f t="shared" ref="H5:H61" si="0">+F5*G5</f>
        <v>0</v>
      </c>
    </row>
    <row r="6" spans="1:9" ht="12.75" customHeight="1" x14ac:dyDescent="0.25">
      <c r="B6" s="13" t="s">
        <v>14</v>
      </c>
      <c r="C6" s="9" t="s">
        <v>841</v>
      </c>
      <c r="D6" s="9"/>
      <c r="E6" s="1" t="s">
        <v>5</v>
      </c>
      <c r="F6" s="15">
        <v>10</v>
      </c>
      <c r="G6" s="28">
        <v>0</v>
      </c>
      <c r="H6" s="29">
        <f t="shared" si="0"/>
        <v>0</v>
      </c>
    </row>
    <row r="7" spans="1:9" x14ac:dyDescent="0.25">
      <c r="B7" s="13" t="s">
        <v>16</v>
      </c>
      <c r="C7" s="62" t="s">
        <v>18</v>
      </c>
      <c r="D7" s="12"/>
      <c r="E7" s="13" t="s">
        <v>5</v>
      </c>
      <c r="F7" s="15">
        <v>11</v>
      </c>
      <c r="G7" s="28">
        <v>0</v>
      </c>
      <c r="H7" s="29">
        <f t="shared" si="0"/>
        <v>0</v>
      </c>
    </row>
    <row r="8" spans="1:9" x14ac:dyDescent="0.25">
      <c r="B8" s="13" t="s">
        <v>17</v>
      </c>
      <c r="C8" s="62" t="s">
        <v>20</v>
      </c>
      <c r="D8" s="12"/>
      <c r="E8" s="13" t="s">
        <v>5</v>
      </c>
      <c r="F8" s="15">
        <v>11</v>
      </c>
      <c r="G8" s="28">
        <v>0</v>
      </c>
      <c r="H8" s="29">
        <f t="shared" si="0"/>
        <v>0</v>
      </c>
    </row>
    <row r="9" spans="1:9" s="63" customFormat="1" ht="12.75" customHeight="1" x14ac:dyDescent="0.25">
      <c r="B9" s="74" t="s">
        <v>19</v>
      </c>
      <c r="C9" s="77" t="s">
        <v>22</v>
      </c>
      <c r="D9" s="77"/>
      <c r="E9" s="74" t="s">
        <v>23</v>
      </c>
      <c r="F9" s="15">
        <v>1</v>
      </c>
      <c r="G9" s="67">
        <v>0</v>
      </c>
      <c r="H9" s="68">
        <f t="shared" si="0"/>
        <v>0</v>
      </c>
    </row>
    <row r="10" spans="1:9" ht="12.75" customHeight="1" x14ac:dyDescent="0.25">
      <c r="B10" s="13" t="s">
        <v>21</v>
      </c>
      <c r="C10" s="9" t="s">
        <v>25</v>
      </c>
      <c r="D10" s="9"/>
      <c r="E10" s="1" t="s">
        <v>5</v>
      </c>
      <c r="F10" s="15">
        <v>19</v>
      </c>
      <c r="G10" s="28">
        <v>0</v>
      </c>
      <c r="H10" s="29">
        <f t="shared" si="0"/>
        <v>0</v>
      </c>
    </row>
    <row r="11" spans="1:9" ht="12.75" customHeight="1" x14ac:dyDescent="0.25">
      <c r="B11" s="13" t="s">
        <v>24</v>
      </c>
      <c r="C11" s="9" t="s">
        <v>27</v>
      </c>
      <c r="D11" s="9"/>
      <c r="E11" s="1" t="s">
        <v>5</v>
      </c>
      <c r="F11" s="15">
        <v>19</v>
      </c>
      <c r="G11" s="28">
        <v>0</v>
      </c>
      <c r="H11" s="29">
        <f t="shared" si="0"/>
        <v>0</v>
      </c>
    </row>
    <row r="12" spans="1:9" ht="12.75" customHeight="1" x14ac:dyDescent="0.25">
      <c r="B12" s="13" t="s">
        <v>26</v>
      </c>
      <c r="C12" s="9" t="s">
        <v>29</v>
      </c>
      <c r="D12" s="9"/>
      <c r="E12" s="1" t="s">
        <v>5</v>
      </c>
      <c r="F12" s="15">
        <v>35</v>
      </c>
      <c r="G12" s="28">
        <v>0</v>
      </c>
      <c r="H12" s="29">
        <f t="shared" si="0"/>
        <v>0</v>
      </c>
    </row>
    <row r="13" spans="1:9" x14ac:dyDescent="0.25">
      <c r="B13" s="13" t="s">
        <v>28</v>
      </c>
      <c r="C13" s="9" t="s">
        <v>31</v>
      </c>
      <c r="D13" s="9"/>
      <c r="E13" s="1" t="s">
        <v>5</v>
      </c>
      <c r="F13" s="15">
        <v>3</v>
      </c>
      <c r="G13" s="28">
        <v>0</v>
      </c>
      <c r="H13" s="29">
        <f t="shared" si="0"/>
        <v>0</v>
      </c>
    </row>
    <row r="14" spans="1:9" ht="18.75" customHeight="1" x14ac:dyDescent="0.25">
      <c r="A14" s="21" t="s">
        <v>32</v>
      </c>
      <c r="B14" s="13" t="s">
        <v>30</v>
      </c>
      <c r="C14" s="9" t="s">
        <v>34</v>
      </c>
      <c r="D14" s="9"/>
      <c r="E14" s="1" t="s">
        <v>5</v>
      </c>
      <c r="F14" s="15">
        <v>5</v>
      </c>
      <c r="G14" s="28">
        <v>0</v>
      </c>
      <c r="H14" s="29">
        <f t="shared" si="0"/>
        <v>0</v>
      </c>
    </row>
    <row r="15" spans="1:9" x14ac:dyDescent="0.25">
      <c r="A15" s="11">
        <v>3</v>
      </c>
      <c r="B15" s="13" t="s">
        <v>33</v>
      </c>
      <c r="C15" s="9" t="s">
        <v>842</v>
      </c>
      <c r="D15" s="9"/>
      <c r="E15" s="1" t="s">
        <v>5</v>
      </c>
      <c r="F15" s="15">
        <v>11</v>
      </c>
      <c r="G15" s="28">
        <v>0</v>
      </c>
      <c r="H15" s="29">
        <f t="shared" si="0"/>
        <v>0</v>
      </c>
    </row>
    <row r="16" spans="1:9" x14ac:dyDescent="0.25">
      <c r="A16" s="11">
        <v>5</v>
      </c>
      <c r="B16" s="13" t="s">
        <v>35</v>
      </c>
      <c r="C16" s="9" t="s">
        <v>38</v>
      </c>
      <c r="D16" s="9"/>
      <c r="E16" s="1" t="s">
        <v>5</v>
      </c>
      <c r="F16" s="15">
        <v>19</v>
      </c>
      <c r="G16" s="28">
        <v>0</v>
      </c>
      <c r="H16" s="29">
        <f t="shared" si="0"/>
        <v>0</v>
      </c>
    </row>
    <row r="17" spans="1:8" x14ac:dyDescent="0.25">
      <c r="A17" s="11"/>
      <c r="B17" s="13" t="s">
        <v>37</v>
      </c>
      <c r="C17" s="9" t="s">
        <v>40</v>
      </c>
      <c r="D17" s="9"/>
      <c r="E17" s="1" t="s">
        <v>5</v>
      </c>
      <c r="F17" s="15">
        <v>22</v>
      </c>
      <c r="G17" s="28">
        <v>0</v>
      </c>
      <c r="H17" s="29">
        <f t="shared" si="0"/>
        <v>0</v>
      </c>
    </row>
    <row r="18" spans="1:8" x14ac:dyDescent="0.25">
      <c r="A18" s="11"/>
      <c r="B18" s="13" t="s">
        <v>39</v>
      </c>
      <c r="C18" s="9" t="s">
        <v>42</v>
      </c>
      <c r="D18" s="9"/>
      <c r="E18" s="1" t="s">
        <v>5</v>
      </c>
      <c r="F18" s="71">
        <v>25</v>
      </c>
      <c r="G18" s="28">
        <v>0</v>
      </c>
      <c r="H18" s="29">
        <f t="shared" si="0"/>
        <v>0</v>
      </c>
    </row>
    <row r="19" spans="1:8" x14ac:dyDescent="0.25">
      <c r="A19" s="11">
        <v>18</v>
      </c>
      <c r="B19" s="13" t="s">
        <v>41</v>
      </c>
      <c r="C19" s="9" t="s">
        <v>43</v>
      </c>
      <c r="D19" s="9"/>
      <c r="E19" s="1" t="s">
        <v>5</v>
      </c>
      <c r="F19" s="15">
        <v>22</v>
      </c>
      <c r="G19" s="28">
        <v>0</v>
      </c>
      <c r="H19" s="29">
        <f t="shared" si="0"/>
        <v>0</v>
      </c>
    </row>
    <row r="20" spans="1:8" x14ac:dyDescent="0.25">
      <c r="A20" s="11">
        <v>36</v>
      </c>
      <c r="B20" s="1"/>
      <c r="C20" s="9"/>
      <c r="D20" s="9"/>
      <c r="E20" s="1"/>
      <c r="F20" s="16"/>
      <c r="G20" s="28"/>
      <c r="H20" s="29"/>
    </row>
    <row r="21" spans="1:8" x14ac:dyDescent="0.25">
      <c r="A21" s="11">
        <v>65</v>
      </c>
      <c r="B21" s="13" t="s">
        <v>44</v>
      </c>
      <c r="C21" s="9" t="s">
        <v>45</v>
      </c>
      <c r="D21" s="9"/>
      <c r="E21" s="1" t="s">
        <v>46</v>
      </c>
      <c r="F21" s="17">
        <v>400</v>
      </c>
      <c r="G21" s="28">
        <v>0</v>
      </c>
      <c r="H21" s="29">
        <f t="shared" si="0"/>
        <v>0</v>
      </c>
    </row>
    <row r="22" spans="1:8" ht="12.75" customHeight="1" x14ac:dyDescent="0.25">
      <c r="A22" s="11"/>
      <c r="B22" s="13" t="s">
        <v>47</v>
      </c>
      <c r="C22" s="9" t="s">
        <v>48</v>
      </c>
      <c r="D22" s="9"/>
      <c r="E22" s="1" t="s">
        <v>46</v>
      </c>
      <c r="F22" s="17">
        <v>820</v>
      </c>
      <c r="G22" s="28">
        <v>0</v>
      </c>
      <c r="H22" s="29">
        <f t="shared" si="0"/>
        <v>0</v>
      </c>
    </row>
    <row r="23" spans="1:8" x14ac:dyDescent="0.25">
      <c r="A23" s="11">
        <v>75</v>
      </c>
      <c r="B23" s="13" t="s">
        <v>49</v>
      </c>
      <c r="C23" s="9" t="s">
        <v>50</v>
      </c>
      <c r="D23" s="9"/>
      <c r="E23" s="1" t="s">
        <v>46</v>
      </c>
      <c r="F23" s="17">
        <v>585</v>
      </c>
      <c r="G23" s="28">
        <v>0</v>
      </c>
      <c r="H23" s="29">
        <f t="shared" si="0"/>
        <v>0</v>
      </c>
    </row>
    <row r="24" spans="1:8" x14ac:dyDescent="0.25">
      <c r="A24" s="11">
        <v>76</v>
      </c>
      <c r="B24" s="13" t="s">
        <v>51</v>
      </c>
      <c r="C24" s="9" t="s">
        <v>52</v>
      </c>
      <c r="D24" s="9"/>
      <c r="E24" s="1" t="s">
        <v>46</v>
      </c>
      <c r="F24" s="17">
        <v>575</v>
      </c>
      <c r="G24" s="28">
        <v>0</v>
      </c>
      <c r="H24" s="29">
        <f t="shared" si="0"/>
        <v>0</v>
      </c>
    </row>
    <row r="25" spans="1:8" x14ac:dyDescent="0.25">
      <c r="A25" s="11">
        <v>112</v>
      </c>
      <c r="B25" s="13" t="s">
        <v>53</v>
      </c>
      <c r="C25" s="9" t="s">
        <v>54</v>
      </c>
      <c r="D25" s="9"/>
      <c r="E25" s="1" t="s">
        <v>5</v>
      </c>
      <c r="F25" s="17">
        <v>74</v>
      </c>
      <c r="G25" s="28">
        <v>0</v>
      </c>
      <c r="H25" s="29">
        <f t="shared" si="0"/>
        <v>0</v>
      </c>
    </row>
    <row r="26" spans="1:8" x14ac:dyDescent="0.25">
      <c r="A26" s="11">
        <v>116</v>
      </c>
      <c r="B26" s="13" t="s">
        <v>55</v>
      </c>
      <c r="C26" s="9" t="s">
        <v>56</v>
      </c>
      <c r="D26" s="9"/>
      <c r="E26" s="1" t="s">
        <v>46</v>
      </c>
      <c r="F26" s="17">
        <v>224</v>
      </c>
      <c r="G26" s="28">
        <v>0</v>
      </c>
      <c r="H26" s="29">
        <f t="shared" si="0"/>
        <v>0</v>
      </c>
    </row>
    <row r="27" spans="1:8" x14ac:dyDescent="0.25">
      <c r="A27" s="11">
        <v>119</v>
      </c>
      <c r="B27" s="13" t="s">
        <v>57</v>
      </c>
      <c r="C27" s="9" t="s">
        <v>58</v>
      </c>
      <c r="D27" s="9"/>
      <c r="E27" s="1" t="s">
        <v>5</v>
      </c>
      <c r="F27" s="17">
        <v>205</v>
      </c>
      <c r="G27" s="28">
        <v>0</v>
      </c>
      <c r="H27" s="29">
        <f t="shared" si="0"/>
        <v>0</v>
      </c>
    </row>
    <row r="28" spans="1:8" ht="12.75" customHeight="1" x14ac:dyDescent="0.25">
      <c r="A28" s="11">
        <v>120</v>
      </c>
      <c r="B28" s="13" t="s">
        <v>59</v>
      </c>
      <c r="C28" s="9" t="s">
        <v>60</v>
      </c>
      <c r="D28" s="9"/>
      <c r="E28" s="1" t="s">
        <v>46</v>
      </c>
      <c r="F28" s="17">
        <v>132</v>
      </c>
      <c r="G28" s="28">
        <v>0</v>
      </c>
      <c r="H28" s="29">
        <f t="shared" si="0"/>
        <v>0</v>
      </c>
    </row>
    <row r="29" spans="1:8" x14ac:dyDescent="0.25">
      <c r="A29" s="11">
        <v>121</v>
      </c>
      <c r="B29" s="13" t="s">
        <v>61</v>
      </c>
      <c r="C29" s="9" t="s">
        <v>62</v>
      </c>
      <c r="D29" s="9"/>
      <c r="E29" s="1" t="s">
        <v>5</v>
      </c>
      <c r="F29" s="17">
        <v>98</v>
      </c>
      <c r="G29" s="28">
        <v>0</v>
      </c>
      <c r="H29" s="29">
        <f t="shared" si="0"/>
        <v>0</v>
      </c>
    </row>
    <row r="30" spans="1:8" x14ac:dyDescent="0.25">
      <c r="A30" s="11">
        <v>122</v>
      </c>
      <c r="B30" s="13" t="s">
        <v>63</v>
      </c>
      <c r="C30" s="9" t="s">
        <v>64</v>
      </c>
      <c r="D30" s="9"/>
      <c r="E30" s="1" t="s">
        <v>46</v>
      </c>
      <c r="F30" s="17">
        <v>87</v>
      </c>
      <c r="G30" s="28">
        <v>0</v>
      </c>
      <c r="H30" s="29">
        <f t="shared" si="0"/>
        <v>0</v>
      </c>
    </row>
    <row r="31" spans="1:8" x14ac:dyDescent="0.25">
      <c r="A31" s="11">
        <v>123</v>
      </c>
      <c r="B31" s="13" t="s">
        <v>63</v>
      </c>
      <c r="C31" s="9" t="s">
        <v>65</v>
      </c>
      <c r="D31" s="9"/>
      <c r="E31" s="1" t="s">
        <v>5</v>
      </c>
      <c r="F31" s="17">
        <v>19</v>
      </c>
      <c r="G31" s="28">
        <v>0</v>
      </c>
      <c r="H31" s="29">
        <f t="shared" si="0"/>
        <v>0</v>
      </c>
    </row>
    <row r="32" spans="1:8" x14ac:dyDescent="0.25">
      <c r="A32" s="11"/>
      <c r="B32" s="13"/>
      <c r="C32" s="9"/>
      <c r="D32" s="9"/>
      <c r="E32" s="1"/>
      <c r="F32" s="3"/>
      <c r="G32" s="28">
        <v>0</v>
      </c>
      <c r="H32" s="29">
        <f t="shared" si="0"/>
        <v>0</v>
      </c>
    </row>
    <row r="33" spans="1:9" ht="30" x14ac:dyDescent="0.25">
      <c r="A33" s="10"/>
      <c r="B33" s="13" t="s">
        <v>66</v>
      </c>
      <c r="C33" s="4" t="s">
        <v>869</v>
      </c>
      <c r="D33" s="4" t="s">
        <v>868</v>
      </c>
      <c r="E33" s="13" t="s">
        <v>67</v>
      </c>
      <c r="F33" s="17">
        <v>19</v>
      </c>
      <c r="G33" s="28">
        <v>0</v>
      </c>
      <c r="H33" s="29">
        <f t="shared" si="0"/>
        <v>0</v>
      </c>
    </row>
    <row r="34" spans="1:9" x14ac:dyDescent="0.25">
      <c r="A34" s="10"/>
      <c r="B34" s="13" t="s">
        <v>68</v>
      </c>
      <c r="C34" s="4" t="s">
        <v>69</v>
      </c>
      <c r="D34" s="4"/>
      <c r="E34" s="1" t="s">
        <v>5</v>
      </c>
      <c r="F34" s="17">
        <v>8</v>
      </c>
      <c r="G34" s="28">
        <v>0</v>
      </c>
      <c r="H34" s="29">
        <f t="shared" si="0"/>
        <v>0</v>
      </c>
    </row>
    <row r="35" spans="1:9" ht="225" x14ac:dyDescent="0.25">
      <c r="A35" s="10"/>
      <c r="B35" s="13" t="s">
        <v>70</v>
      </c>
      <c r="C35" s="4" t="s">
        <v>866</v>
      </c>
      <c r="D35" s="4" t="s">
        <v>867</v>
      </c>
      <c r="E35" s="13" t="s">
        <v>67</v>
      </c>
      <c r="F35" s="17">
        <v>19</v>
      </c>
      <c r="G35" s="28">
        <v>0</v>
      </c>
      <c r="H35" s="29">
        <f t="shared" si="0"/>
        <v>0</v>
      </c>
    </row>
    <row r="36" spans="1:9" x14ac:dyDescent="0.25">
      <c r="A36" s="10"/>
      <c r="C36" s="83" t="s">
        <v>9</v>
      </c>
      <c r="D36" s="83"/>
      <c r="E36" s="83"/>
      <c r="F36" s="83"/>
      <c r="G36" s="59">
        <f>SUM(G5:G35)</f>
        <v>0</v>
      </c>
      <c r="H36" s="60">
        <f>SUM(H5:H35)</f>
        <v>0</v>
      </c>
    </row>
    <row r="37" spans="1:9" x14ac:dyDescent="0.25">
      <c r="A37" s="10"/>
      <c r="C37" s="84" t="s">
        <v>10</v>
      </c>
      <c r="D37" s="84"/>
      <c r="E37" s="84"/>
      <c r="F37" s="84"/>
      <c r="G37" s="61">
        <v>0.19</v>
      </c>
      <c r="H37" s="60">
        <f>+G37*H36</f>
        <v>0</v>
      </c>
    </row>
    <row r="38" spans="1:9" x14ac:dyDescent="0.25">
      <c r="A38" s="10"/>
      <c r="C38" s="85" t="s">
        <v>11</v>
      </c>
      <c r="D38" s="85"/>
      <c r="E38" s="85"/>
      <c r="F38" s="85"/>
      <c r="G38" s="59"/>
      <c r="H38" s="60">
        <f>+SUM(H36:H37)</f>
        <v>0</v>
      </c>
    </row>
    <row r="39" spans="1:9" ht="15.75" thickBot="1" x14ac:dyDescent="0.3">
      <c r="A39" s="10"/>
      <c r="F39" s="2"/>
      <c r="G39" s="25"/>
    </row>
    <row r="40" spans="1:9" ht="15.75" thickBot="1" x14ac:dyDescent="0.3">
      <c r="A40" s="10"/>
      <c r="C40" s="86" t="s">
        <v>72</v>
      </c>
      <c r="D40" s="92"/>
      <c r="E40" s="87"/>
      <c r="F40" s="87"/>
      <c r="G40" s="25"/>
      <c r="H40" s="23">
        <f>+H38</f>
        <v>0</v>
      </c>
    </row>
    <row r="41" spans="1:9" x14ac:dyDescent="0.25">
      <c r="A41" s="10"/>
      <c r="G41" s="25"/>
    </row>
    <row r="42" spans="1:9" x14ac:dyDescent="0.25">
      <c r="A42" s="10"/>
      <c r="G42" s="25"/>
    </row>
    <row r="43" spans="1:9" x14ac:dyDescent="0.25">
      <c r="A43" s="10"/>
      <c r="G43" s="25"/>
    </row>
    <row r="44" spans="1:9" x14ac:dyDescent="0.25">
      <c r="A44" s="10"/>
      <c r="G44" s="25"/>
    </row>
    <row r="45" spans="1:9" x14ac:dyDescent="0.25">
      <c r="A45" s="10"/>
      <c r="B45" s="20" t="s">
        <v>0</v>
      </c>
      <c r="C45" s="20" t="s">
        <v>1</v>
      </c>
      <c r="D45" s="20"/>
      <c r="E45" s="20" t="s">
        <v>2</v>
      </c>
      <c r="F45" s="20" t="s">
        <v>3</v>
      </c>
      <c r="G45" s="8" t="s">
        <v>116</v>
      </c>
      <c r="H45" s="8" t="s">
        <v>117</v>
      </c>
    </row>
    <row r="46" spans="1:9" ht="28.9" customHeight="1" x14ac:dyDescent="0.25">
      <c r="A46" s="10"/>
      <c r="B46" s="19"/>
      <c r="C46" s="80" t="s">
        <v>121</v>
      </c>
      <c r="D46" s="80"/>
      <c r="E46" s="80"/>
      <c r="F46" s="80"/>
      <c r="G46" s="80"/>
      <c r="H46" s="80"/>
      <c r="I46" s="7"/>
    </row>
    <row r="47" spans="1:9" s="72" customFormat="1" ht="70.5" customHeight="1" x14ac:dyDescent="0.25">
      <c r="B47" s="70" t="s">
        <v>73</v>
      </c>
      <c r="C47" s="73" t="s">
        <v>131</v>
      </c>
      <c r="D47" s="62" t="s">
        <v>864</v>
      </c>
      <c r="E47" s="74" t="s">
        <v>5</v>
      </c>
      <c r="F47" s="71">
        <v>14</v>
      </c>
      <c r="G47" s="75">
        <v>0</v>
      </c>
      <c r="H47" s="76">
        <f>+F47*G47</f>
        <v>0</v>
      </c>
    </row>
    <row r="48" spans="1:9" x14ac:dyDescent="0.25">
      <c r="B48" s="13" t="s">
        <v>78</v>
      </c>
      <c r="C48" s="4" t="s">
        <v>13</v>
      </c>
      <c r="D48" s="4"/>
      <c r="E48" s="1" t="s">
        <v>5</v>
      </c>
      <c r="F48" s="16">
        <v>1</v>
      </c>
      <c r="G48" s="28">
        <v>0</v>
      </c>
      <c r="H48" s="29">
        <f t="shared" si="0"/>
        <v>0</v>
      </c>
    </row>
    <row r="49" spans="2:8" x14ac:dyDescent="0.25">
      <c r="B49" s="13" t="s">
        <v>79</v>
      </c>
      <c r="C49" s="4" t="s">
        <v>15</v>
      </c>
      <c r="D49" s="4"/>
      <c r="E49" s="1" t="s">
        <v>5</v>
      </c>
      <c r="F49" s="16">
        <v>10</v>
      </c>
      <c r="G49" s="28">
        <v>0</v>
      </c>
      <c r="H49" s="29">
        <f t="shared" si="0"/>
        <v>0</v>
      </c>
    </row>
    <row r="50" spans="2:8" x14ac:dyDescent="0.25">
      <c r="B50" s="13" t="s">
        <v>80</v>
      </c>
      <c r="C50" s="12" t="s">
        <v>18</v>
      </c>
      <c r="D50" s="12"/>
      <c r="E50" s="1" t="s">
        <v>5</v>
      </c>
      <c r="F50" s="16">
        <v>11</v>
      </c>
      <c r="G50" s="28">
        <v>0</v>
      </c>
      <c r="H50" s="29">
        <f t="shared" si="0"/>
        <v>0</v>
      </c>
    </row>
    <row r="51" spans="2:8" x14ac:dyDescent="0.25">
      <c r="B51" s="13" t="s">
        <v>81</v>
      </c>
      <c r="C51" s="12" t="s">
        <v>20</v>
      </c>
      <c r="D51" s="12"/>
      <c r="E51" s="1" t="s">
        <v>5</v>
      </c>
      <c r="F51" s="16">
        <v>11</v>
      </c>
      <c r="G51" s="28">
        <v>0</v>
      </c>
      <c r="H51" s="29">
        <f t="shared" si="0"/>
        <v>0</v>
      </c>
    </row>
    <row r="52" spans="2:8" x14ac:dyDescent="0.25">
      <c r="B52" s="13" t="s">
        <v>82</v>
      </c>
      <c r="C52" s="4" t="s">
        <v>25</v>
      </c>
      <c r="D52" s="4"/>
      <c r="E52" s="1" t="s">
        <v>5</v>
      </c>
      <c r="F52" s="16">
        <v>19</v>
      </c>
      <c r="G52" s="28">
        <v>0</v>
      </c>
      <c r="H52" s="29">
        <f t="shared" si="0"/>
        <v>0</v>
      </c>
    </row>
    <row r="53" spans="2:8" x14ac:dyDescent="0.25">
      <c r="B53" s="13" t="s">
        <v>83</v>
      </c>
      <c r="C53" s="4" t="s">
        <v>27</v>
      </c>
      <c r="D53" s="4"/>
      <c r="E53" s="1" t="s">
        <v>5</v>
      </c>
      <c r="F53" s="16">
        <v>19</v>
      </c>
      <c r="G53" s="28">
        <v>0</v>
      </c>
      <c r="H53" s="29">
        <f t="shared" si="0"/>
        <v>0</v>
      </c>
    </row>
    <row r="54" spans="2:8" x14ac:dyDescent="0.25">
      <c r="B54" s="13" t="s">
        <v>84</v>
      </c>
      <c r="C54" s="4" t="s">
        <v>29</v>
      </c>
      <c r="D54" s="4"/>
      <c r="E54" s="1" t="s">
        <v>5</v>
      </c>
      <c r="F54" s="16">
        <v>35</v>
      </c>
      <c r="G54" s="28">
        <v>0</v>
      </c>
      <c r="H54" s="29">
        <f t="shared" si="0"/>
        <v>0</v>
      </c>
    </row>
    <row r="55" spans="2:8" x14ac:dyDescent="0.25">
      <c r="B55" s="13" t="s">
        <v>85</v>
      </c>
      <c r="C55" s="4" t="s">
        <v>31</v>
      </c>
      <c r="D55" s="4"/>
      <c r="E55" s="1" t="s">
        <v>5</v>
      </c>
      <c r="F55" s="16">
        <v>3</v>
      </c>
      <c r="G55" s="28">
        <v>0</v>
      </c>
      <c r="H55" s="29">
        <f t="shared" si="0"/>
        <v>0</v>
      </c>
    </row>
    <row r="56" spans="2:8" x14ac:dyDescent="0.25">
      <c r="B56" s="13" t="s">
        <v>86</v>
      </c>
      <c r="C56" s="4" t="s">
        <v>34</v>
      </c>
      <c r="D56" s="4"/>
      <c r="E56" s="1" t="s">
        <v>5</v>
      </c>
      <c r="F56" s="16">
        <v>5</v>
      </c>
      <c r="G56" s="28">
        <v>0</v>
      </c>
      <c r="H56" s="29">
        <f t="shared" si="0"/>
        <v>0</v>
      </c>
    </row>
    <row r="57" spans="2:8" ht="12.75" customHeight="1" x14ac:dyDescent="0.25">
      <c r="B57" s="13" t="s">
        <v>87</v>
      </c>
      <c r="C57" s="4" t="s">
        <v>36</v>
      </c>
      <c r="D57" s="4"/>
      <c r="E57" s="1" t="s">
        <v>5</v>
      </c>
      <c r="F57" s="16">
        <v>11</v>
      </c>
      <c r="G57" s="28">
        <v>0</v>
      </c>
      <c r="H57" s="29">
        <f t="shared" si="0"/>
        <v>0</v>
      </c>
    </row>
    <row r="58" spans="2:8" ht="12.75" customHeight="1" x14ac:dyDescent="0.25">
      <c r="B58" s="13" t="s">
        <v>88</v>
      </c>
      <c r="C58" s="4" t="s">
        <v>38</v>
      </c>
      <c r="D58" s="4"/>
      <c r="E58" s="1" t="s">
        <v>5</v>
      </c>
      <c r="F58" s="16">
        <v>19</v>
      </c>
      <c r="G58" s="28">
        <v>0</v>
      </c>
      <c r="H58" s="29">
        <f t="shared" si="0"/>
        <v>0</v>
      </c>
    </row>
    <row r="59" spans="2:8" ht="12.75" customHeight="1" x14ac:dyDescent="0.25">
      <c r="B59" s="13" t="s">
        <v>89</v>
      </c>
      <c r="C59" s="4" t="s">
        <v>40</v>
      </c>
      <c r="D59" s="4"/>
      <c r="E59" s="1" t="s">
        <v>5</v>
      </c>
      <c r="F59" s="16">
        <v>22</v>
      </c>
      <c r="G59" s="28">
        <v>0</v>
      </c>
      <c r="H59" s="29">
        <f t="shared" si="0"/>
        <v>0</v>
      </c>
    </row>
    <row r="60" spans="2:8" ht="12.75" customHeight="1" x14ac:dyDescent="0.25">
      <c r="B60" s="13" t="s">
        <v>90</v>
      </c>
      <c r="C60" s="4" t="s">
        <v>42</v>
      </c>
      <c r="D60" s="4"/>
      <c r="E60" s="1" t="s">
        <v>5</v>
      </c>
      <c r="F60" s="16">
        <v>26</v>
      </c>
      <c r="G60" s="28">
        <v>0</v>
      </c>
      <c r="H60" s="29">
        <f t="shared" si="0"/>
        <v>0</v>
      </c>
    </row>
    <row r="61" spans="2:8" ht="12.75" customHeight="1" x14ac:dyDescent="0.25">
      <c r="B61" s="13" t="s">
        <v>91</v>
      </c>
      <c r="C61" s="4" t="s">
        <v>93</v>
      </c>
      <c r="D61" s="4"/>
      <c r="E61" s="1" t="s">
        <v>5</v>
      </c>
      <c r="F61" s="16">
        <v>19</v>
      </c>
      <c r="G61" s="28">
        <v>0</v>
      </c>
      <c r="H61" s="29">
        <f t="shared" si="0"/>
        <v>0</v>
      </c>
    </row>
    <row r="62" spans="2:8" ht="12.75" customHeight="1" x14ac:dyDescent="0.25">
      <c r="B62" s="13" t="s">
        <v>92</v>
      </c>
      <c r="C62" s="4" t="s">
        <v>95</v>
      </c>
      <c r="D62" s="4"/>
      <c r="E62" s="1" t="s">
        <v>5</v>
      </c>
      <c r="F62" s="16">
        <v>22</v>
      </c>
      <c r="G62" s="28">
        <v>0</v>
      </c>
      <c r="H62" s="29">
        <f t="shared" ref="H62:H79" si="1">+F62*G62</f>
        <v>0</v>
      </c>
    </row>
    <row r="63" spans="2:8" ht="12.75" customHeight="1" x14ac:dyDescent="0.25">
      <c r="B63" s="1"/>
      <c r="C63" s="4"/>
      <c r="D63" s="4"/>
      <c r="E63" s="1"/>
      <c r="F63" s="16"/>
      <c r="G63" s="28">
        <v>0</v>
      </c>
      <c r="H63" s="29">
        <f t="shared" si="1"/>
        <v>0</v>
      </c>
    </row>
    <row r="64" spans="2:8" ht="12.75" customHeight="1" x14ac:dyDescent="0.25">
      <c r="B64" s="13" t="s">
        <v>96</v>
      </c>
      <c r="C64" s="4" t="s">
        <v>45</v>
      </c>
      <c r="D64" s="4"/>
      <c r="E64" s="1" t="s">
        <v>46</v>
      </c>
      <c r="F64" s="17">
        <v>400</v>
      </c>
      <c r="G64" s="28">
        <v>0</v>
      </c>
      <c r="H64" s="29">
        <f t="shared" si="1"/>
        <v>0</v>
      </c>
    </row>
    <row r="65" spans="2:9" x14ac:dyDescent="0.25">
      <c r="B65" s="13" t="s">
        <v>97</v>
      </c>
      <c r="C65" s="4" t="s">
        <v>48</v>
      </c>
      <c r="D65" s="4"/>
      <c r="E65" s="1" t="s">
        <v>46</v>
      </c>
      <c r="F65" s="17">
        <v>820</v>
      </c>
      <c r="G65" s="28">
        <v>0</v>
      </c>
      <c r="H65" s="29">
        <f t="shared" si="1"/>
        <v>0</v>
      </c>
    </row>
    <row r="66" spans="2:9" x14ac:dyDescent="0.25">
      <c r="B66" s="13" t="s">
        <v>98</v>
      </c>
      <c r="C66" s="4" t="s">
        <v>50</v>
      </c>
      <c r="D66" s="4"/>
      <c r="E66" s="1" t="s">
        <v>46</v>
      </c>
      <c r="F66" s="17">
        <v>585</v>
      </c>
      <c r="G66" s="28">
        <v>0</v>
      </c>
      <c r="H66" s="29">
        <f t="shared" si="1"/>
        <v>0</v>
      </c>
    </row>
    <row r="67" spans="2:9" ht="30" x14ac:dyDescent="0.25">
      <c r="B67" s="13" t="s">
        <v>99</v>
      </c>
      <c r="C67" s="4" t="s">
        <v>52</v>
      </c>
      <c r="D67" s="4"/>
      <c r="E67" s="1" t="s">
        <v>46</v>
      </c>
      <c r="F67" s="17">
        <v>575</v>
      </c>
      <c r="G67" s="28">
        <v>0</v>
      </c>
      <c r="H67" s="29">
        <f t="shared" si="1"/>
        <v>0</v>
      </c>
    </row>
    <row r="68" spans="2:9" x14ac:dyDescent="0.25">
      <c r="B68" s="13" t="s">
        <v>100</v>
      </c>
      <c r="C68" s="4" t="s">
        <v>54</v>
      </c>
      <c r="D68" s="4"/>
      <c r="E68" s="1" t="s">
        <v>5</v>
      </c>
      <c r="F68" s="17">
        <v>74</v>
      </c>
      <c r="G68" s="28">
        <v>0</v>
      </c>
      <c r="H68" s="29">
        <f t="shared" si="1"/>
        <v>0</v>
      </c>
    </row>
    <row r="69" spans="2:9" x14ac:dyDescent="0.25">
      <c r="B69" s="13" t="s">
        <v>101</v>
      </c>
      <c r="C69" s="4" t="s">
        <v>56</v>
      </c>
      <c r="D69" s="4"/>
      <c r="E69" s="1" t="s">
        <v>46</v>
      </c>
      <c r="F69" s="17">
        <v>224</v>
      </c>
      <c r="G69" s="28">
        <v>0</v>
      </c>
      <c r="H69" s="29">
        <f t="shared" si="1"/>
        <v>0</v>
      </c>
    </row>
    <row r="70" spans="2:9" x14ac:dyDescent="0.25">
      <c r="B70" s="13" t="s">
        <v>102</v>
      </c>
      <c r="C70" s="4" t="s">
        <v>58</v>
      </c>
      <c r="D70" s="4"/>
      <c r="E70" s="1" t="s">
        <v>5</v>
      </c>
      <c r="F70" s="17">
        <v>205</v>
      </c>
      <c r="G70" s="28">
        <v>0</v>
      </c>
      <c r="H70" s="29">
        <f t="shared" si="1"/>
        <v>0</v>
      </c>
    </row>
    <row r="71" spans="2:9" x14ac:dyDescent="0.25">
      <c r="B71" s="13" t="s">
        <v>103</v>
      </c>
      <c r="C71" s="4" t="s">
        <v>60</v>
      </c>
      <c r="D71" s="4"/>
      <c r="E71" s="1" t="s">
        <v>46</v>
      </c>
      <c r="F71" s="17">
        <v>132</v>
      </c>
      <c r="G71" s="28">
        <v>0</v>
      </c>
      <c r="H71" s="29">
        <f t="shared" si="1"/>
        <v>0</v>
      </c>
    </row>
    <row r="72" spans="2:9" x14ac:dyDescent="0.25">
      <c r="B72" s="13" t="s">
        <v>104</v>
      </c>
      <c r="C72" s="4" t="s">
        <v>62</v>
      </c>
      <c r="D72" s="4"/>
      <c r="E72" s="1" t="s">
        <v>5</v>
      </c>
      <c r="F72" s="17">
        <v>98</v>
      </c>
      <c r="G72" s="28">
        <v>0</v>
      </c>
      <c r="H72" s="29">
        <f t="shared" si="1"/>
        <v>0</v>
      </c>
    </row>
    <row r="73" spans="2:9" x14ac:dyDescent="0.25">
      <c r="B73" s="13" t="s">
        <v>105</v>
      </c>
      <c r="C73" s="4" t="s">
        <v>64</v>
      </c>
      <c r="D73" s="4"/>
      <c r="E73" s="1" t="s">
        <v>46</v>
      </c>
      <c r="F73" s="17">
        <v>87</v>
      </c>
      <c r="G73" s="28">
        <v>0</v>
      </c>
      <c r="H73" s="29">
        <f t="shared" si="1"/>
        <v>0</v>
      </c>
    </row>
    <row r="74" spans="2:9" s="63" customFormat="1" x14ac:dyDescent="0.25">
      <c r="B74" s="74" t="s">
        <v>106</v>
      </c>
      <c r="C74" s="65" t="s">
        <v>107</v>
      </c>
      <c r="D74" s="65"/>
      <c r="E74" s="66" t="s">
        <v>5</v>
      </c>
      <c r="F74" s="15">
        <v>19</v>
      </c>
      <c r="G74" s="67">
        <v>0</v>
      </c>
      <c r="H74" s="68">
        <f t="shared" si="1"/>
        <v>0</v>
      </c>
    </row>
    <row r="75" spans="2:9" ht="12.75" customHeight="1" x14ac:dyDescent="0.25">
      <c r="B75" s="13" t="s">
        <v>108</v>
      </c>
      <c r="C75" s="4" t="s">
        <v>109</v>
      </c>
      <c r="D75" s="4"/>
      <c r="E75" s="1" t="s">
        <v>46</v>
      </c>
      <c r="F75" s="17">
        <v>150</v>
      </c>
      <c r="G75" s="28">
        <v>0</v>
      </c>
      <c r="H75" s="29">
        <f t="shared" si="1"/>
        <v>0</v>
      </c>
    </row>
    <row r="76" spans="2:9" x14ac:dyDescent="0.25">
      <c r="B76" s="13" t="s">
        <v>110</v>
      </c>
      <c r="C76" s="4" t="s">
        <v>111</v>
      </c>
      <c r="D76" s="4"/>
      <c r="E76" s="1" t="s">
        <v>46</v>
      </c>
      <c r="F76" s="17">
        <v>150</v>
      </c>
      <c r="G76" s="28">
        <v>0</v>
      </c>
      <c r="H76" s="29">
        <f t="shared" si="1"/>
        <v>0</v>
      </c>
    </row>
    <row r="77" spans="2:9" ht="30" x14ac:dyDescent="0.25">
      <c r="B77" s="13" t="s">
        <v>118</v>
      </c>
      <c r="C77" s="4" t="s">
        <v>112</v>
      </c>
      <c r="D77" s="4"/>
      <c r="E77" s="1" t="s">
        <v>5</v>
      </c>
      <c r="F77" s="17">
        <v>19</v>
      </c>
      <c r="G77" s="28">
        <v>0</v>
      </c>
      <c r="H77" s="29">
        <f t="shared" si="1"/>
        <v>0</v>
      </c>
    </row>
    <row r="78" spans="2:9" x14ac:dyDescent="0.25">
      <c r="B78" s="13"/>
      <c r="C78" s="4"/>
      <c r="D78" s="4"/>
      <c r="E78" s="1"/>
      <c r="F78" s="17"/>
      <c r="G78" s="28">
        <v>0</v>
      </c>
      <c r="H78" s="29">
        <f t="shared" si="1"/>
        <v>0</v>
      </c>
    </row>
    <row r="79" spans="2:9" x14ac:dyDescent="0.25">
      <c r="B79" s="13" t="s">
        <v>119</v>
      </c>
      <c r="C79" s="12" t="s">
        <v>71</v>
      </c>
      <c r="D79" s="12"/>
      <c r="E79" s="13" t="s">
        <v>67</v>
      </c>
      <c r="F79" s="17">
        <v>19</v>
      </c>
      <c r="G79" s="28">
        <v>0</v>
      </c>
      <c r="H79" s="29">
        <f t="shared" si="1"/>
        <v>0</v>
      </c>
    </row>
    <row r="80" spans="2:9" x14ac:dyDescent="0.25">
      <c r="C80" s="83" t="s">
        <v>9</v>
      </c>
      <c r="D80" s="83"/>
      <c r="E80" s="83"/>
      <c r="F80" s="83"/>
      <c r="G80" s="59">
        <f>SUM(G48:G79)</f>
        <v>0</v>
      </c>
      <c r="H80" s="60">
        <f>SUM(H48:H79)</f>
        <v>0</v>
      </c>
      <c r="I80" s="7"/>
    </row>
    <row r="81" spans="3:9" x14ac:dyDescent="0.25">
      <c r="C81" s="84" t="s">
        <v>833</v>
      </c>
      <c r="D81" s="84"/>
      <c r="E81" s="84"/>
      <c r="F81" s="84"/>
      <c r="G81" s="61">
        <v>0.12</v>
      </c>
      <c r="H81" s="60">
        <f>+G81*H80</f>
        <v>0</v>
      </c>
      <c r="I81" s="7"/>
    </row>
    <row r="82" spans="3:9" x14ac:dyDescent="0.25">
      <c r="C82" s="89" t="s">
        <v>77</v>
      </c>
      <c r="D82" s="90"/>
      <c r="E82" s="90"/>
      <c r="F82" s="91"/>
      <c r="G82" s="61">
        <v>0.08</v>
      </c>
      <c r="H82" s="60">
        <f>+H80*G82</f>
        <v>0</v>
      </c>
      <c r="I82" s="7"/>
    </row>
    <row r="83" spans="3:9" x14ac:dyDescent="0.25">
      <c r="C83" s="85" t="s">
        <v>11</v>
      </c>
      <c r="D83" s="85"/>
      <c r="E83" s="85"/>
      <c r="F83" s="85"/>
      <c r="G83" s="59"/>
      <c r="H83" s="60">
        <f>+SUM(H80:H82)</f>
        <v>0</v>
      </c>
      <c r="I83" s="7"/>
    </row>
    <row r="84" spans="3:9" x14ac:dyDescent="0.25">
      <c r="C84" s="5"/>
      <c r="D84" s="5"/>
      <c r="E84" s="10"/>
      <c r="F84" s="6"/>
      <c r="G84" s="25"/>
      <c r="H84" s="24"/>
      <c r="I84" s="7"/>
    </row>
    <row r="85" spans="3:9" x14ac:dyDescent="0.25">
      <c r="C85" s="5"/>
      <c r="D85" s="5"/>
      <c r="E85" s="10"/>
      <c r="F85" s="6"/>
      <c r="G85" s="25"/>
      <c r="H85" s="24"/>
      <c r="I85" s="7"/>
    </row>
    <row r="86" spans="3:9" x14ac:dyDescent="0.25">
      <c r="C86" s="5"/>
      <c r="D86" s="5"/>
      <c r="E86" s="10"/>
      <c r="F86" s="6"/>
      <c r="G86" s="25"/>
      <c r="H86" s="24"/>
      <c r="I86" s="7"/>
    </row>
    <row r="87" spans="3:9" x14ac:dyDescent="0.25">
      <c r="C87" s="5"/>
      <c r="D87" s="5"/>
      <c r="E87" s="10"/>
      <c r="F87" s="6"/>
      <c r="G87" s="25"/>
      <c r="H87" s="24"/>
      <c r="I87" s="7"/>
    </row>
    <row r="88" spans="3:9" x14ac:dyDescent="0.25">
      <c r="C88" s="88" t="s">
        <v>113</v>
      </c>
      <c r="D88" s="88"/>
      <c r="E88" s="88"/>
      <c r="F88" s="88"/>
      <c r="G88" s="25"/>
      <c r="H88" s="23">
        <f>+H83</f>
        <v>0</v>
      </c>
    </row>
    <row r="89" spans="3:9" x14ac:dyDescent="0.25">
      <c r="G89" s="25"/>
    </row>
    <row r="90" spans="3:9" x14ac:dyDescent="0.25">
      <c r="G90" s="25"/>
    </row>
    <row r="91" spans="3:9" x14ac:dyDescent="0.25">
      <c r="C91" s="88" t="s">
        <v>114</v>
      </c>
      <c r="D91" s="88"/>
      <c r="E91" s="88"/>
      <c r="F91" s="88"/>
      <c r="G91" s="25"/>
      <c r="H91" s="23">
        <f>+H88+H40</f>
        <v>0</v>
      </c>
    </row>
    <row r="93" spans="3:9" x14ac:dyDescent="0.25">
      <c r="H93" s="23" t="s">
        <v>834</v>
      </c>
    </row>
  </sheetData>
  <mergeCells count="13">
    <mergeCell ref="C91:F91"/>
    <mergeCell ref="C46:H46"/>
    <mergeCell ref="C80:F80"/>
    <mergeCell ref="C81:F81"/>
    <mergeCell ref="C82:F82"/>
    <mergeCell ref="C83:F83"/>
    <mergeCell ref="C88:F88"/>
    <mergeCell ref="C40:F40"/>
    <mergeCell ref="B1:G1"/>
    <mergeCell ref="C3:H3"/>
    <mergeCell ref="C36:F36"/>
    <mergeCell ref="C37:F37"/>
    <mergeCell ref="C38:F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1E83-8BD7-4575-AB40-D6D48F2B0ED3}">
  <dimension ref="A1:E412"/>
  <sheetViews>
    <sheetView tabSelected="1" topLeftCell="A391" zoomScale="130" zoomScaleNormal="130" workbookViewId="0">
      <selection activeCell="F201" sqref="F201"/>
    </sheetView>
  </sheetViews>
  <sheetFormatPr baseColWidth="10" defaultRowHeight="15" x14ac:dyDescent="0.25"/>
  <cols>
    <col min="2" max="2" width="27.28515625" bestFit="1" customWidth="1"/>
    <col min="3" max="3" width="19.5703125" customWidth="1"/>
  </cols>
  <sheetData>
    <row r="1" spans="1:5" x14ac:dyDescent="0.25">
      <c r="A1" s="30" t="s">
        <v>115</v>
      </c>
      <c r="B1" s="115" t="s">
        <v>122</v>
      </c>
      <c r="C1" s="115"/>
      <c r="D1" s="30" t="s">
        <v>123</v>
      </c>
      <c r="E1" s="30" t="s">
        <v>124</v>
      </c>
    </row>
    <row r="2" spans="1:5" x14ac:dyDescent="0.25">
      <c r="A2" s="31">
        <v>1</v>
      </c>
      <c r="B2" s="94" t="s">
        <v>847</v>
      </c>
      <c r="C2" s="94"/>
      <c r="D2" s="32"/>
      <c r="E2" s="32"/>
    </row>
    <row r="3" spans="1:5" s="63" customFormat="1" ht="22.5" customHeight="1" x14ac:dyDescent="0.25">
      <c r="A3" s="121" t="s">
        <v>4</v>
      </c>
      <c r="B3" s="122" t="s">
        <v>130</v>
      </c>
      <c r="C3" s="122" t="s">
        <v>131</v>
      </c>
      <c r="D3" s="123"/>
      <c r="E3" s="123"/>
    </row>
    <row r="4" spans="1:5" ht="18" x14ac:dyDescent="0.25">
      <c r="A4" s="33" t="s">
        <v>848</v>
      </c>
      <c r="B4" s="34" t="s">
        <v>125</v>
      </c>
      <c r="C4" s="34" t="s">
        <v>126</v>
      </c>
      <c r="D4" s="58"/>
      <c r="E4" s="58"/>
    </row>
    <row r="5" spans="1:5" ht="27" x14ac:dyDescent="0.25">
      <c r="A5" s="33" t="s">
        <v>849</v>
      </c>
      <c r="B5" s="34" t="s">
        <v>127</v>
      </c>
      <c r="C5" s="34" t="s">
        <v>837</v>
      </c>
      <c r="D5" s="58"/>
      <c r="E5" s="58"/>
    </row>
    <row r="6" spans="1:5" ht="27" x14ac:dyDescent="0.25">
      <c r="A6" s="33" t="s">
        <v>850</v>
      </c>
      <c r="B6" s="34" t="s">
        <v>129</v>
      </c>
      <c r="C6" s="34" t="s">
        <v>837</v>
      </c>
      <c r="D6" s="58"/>
      <c r="E6" s="58"/>
    </row>
    <row r="7" spans="1:5" ht="18" x14ac:dyDescent="0.25">
      <c r="A7" s="33" t="s">
        <v>851</v>
      </c>
      <c r="B7" s="34" t="s">
        <v>133</v>
      </c>
      <c r="C7" s="34" t="s">
        <v>134</v>
      </c>
      <c r="D7" s="35"/>
      <c r="E7" s="35"/>
    </row>
    <row r="8" spans="1:5" x14ac:dyDescent="0.25">
      <c r="A8" s="33" t="s">
        <v>852</v>
      </c>
      <c r="B8" s="34" t="s">
        <v>136</v>
      </c>
      <c r="C8" s="34" t="s">
        <v>137</v>
      </c>
      <c r="D8" s="35"/>
      <c r="E8" s="35"/>
    </row>
    <row r="9" spans="1:5" ht="18" x14ac:dyDescent="0.25">
      <c r="A9" s="33" t="s">
        <v>853</v>
      </c>
      <c r="B9" s="36" t="s">
        <v>139</v>
      </c>
      <c r="C9" s="37" t="s">
        <v>846</v>
      </c>
      <c r="D9" s="35"/>
      <c r="E9" s="35"/>
    </row>
    <row r="10" spans="1:5" ht="36" x14ac:dyDescent="0.25">
      <c r="A10" s="33" t="s">
        <v>854</v>
      </c>
      <c r="B10" s="36" t="s">
        <v>141</v>
      </c>
      <c r="C10" s="37" t="s">
        <v>142</v>
      </c>
      <c r="D10" s="35"/>
      <c r="E10" s="35"/>
    </row>
    <row r="11" spans="1:5" ht="18" x14ac:dyDescent="0.25">
      <c r="A11" s="33" t="s">
        <v>855</v>
      </c>
      <c r="B11" s="36" t="s">
        <v>143</v>
      </c>
      <c r="C11" s="37" t="s">
        <v>835</v>
      </c>
      <c r="D11" s="35"/>
      <c r="E11" s="35"/>
    </row>
    <row r="12" spans="1:5" x14ac:dyDescent="0.25">
      <c r="A12" s="33" t="s">
        <v>856</v>
      </c>
      <c r="B12" s="34" t="s">
        <v>144</v>
      </c>
      <c r="C12" s="37" t="s">
        <v>145</v>
      </c>
      <c r="D12" s="35"/>
      <c r="E12" s="35"/>
    </row>
    <row r="13" spans="1:5" x14ac:dyDescent="0.25">
      <c r="A13" s="33" t="s">
        <v>857</v>
      </c>
      <c r="B13" s="36" t="s">
        <v>146</v>
      </c>
      <c r="C13" s="37" t="s">
        <v>147</v>
      </c>
      <c r="D13" s="35"/>
      <c r="E13" s="35"/>
    </row>
    <row r="14" spans="1:5" ht="27" x14ac:dyDescent="0.25">
      <c r="A14" s="33" t="s">
        <v>858</v>
      </c>
      <c r="B14" s="36" t="s">
        <v>148</v>
      </c>
      <c r="C14" s="37" t="s">
        <v>149</v>
      </c>
      <c r="D14" s="35"/>
      <c r="E14" s="35"/>
    </row>
    <row r="15" spans="1:5" x14ac:dyDescent="0.25">
      <c r="A15" s="33" t="s">
        <v>859</v>
      </c>
      <c r="B15" s="36" t="s">
        <v>150</v>
      </c>
      <c r="C15" s="37" t="s">
        <v>151</v>
      </c>
      <c r="D15" s="35"/>
      <c r="E15" s="35"/>
    </row>
    <row r="16" spans="1:5" x14ac:dyDescent="0.25">
      <c r="A16" s="33" t="s">
        <v>860</v>
      </c>
      <c r="B16" s="36" t="s">
        <v>152</v>
      </c>
      <c r="C16" s="37" t="s">
        <v>836</v>
      </c>
      <c r="D16" s="35"/>
      <c r="E16" s="35"/>
    </row>
    <row r="17" spans="1:5" ht="45" x14ac:dyDescent="0.25">
      <c r="A17" s="33" t="s">
        <v>861</v>
      </c>
      <c r="B17" s="36" t="s">
        <v>153</v>
      </c>
      <c r="C17" s="37" t="s">
        <v>154</v>
      </c>
      <c r="D17" s="35"/>
      <c r="E17" s="35"/>
    </row>
    <row r="18" spans="1:5" ht="36" x14ac:dyDescent="0.25">
      <c r="A18" s="38" t="s">
        <v>6</v>
      </c>
      <c r="B18" s="36" t="s">
        <v>155</v>
      </c>
      <c r="C18" s="37" t="s">
        <v>156</v>
      </c>
      <c r="D18" s="35"/>
      <c r="E18" s="35"/>
    </row>
    <row r="19" spans="1:5" ht="54" x14ac:dyDescent="0.25">
      <c r="A19" s="38" t="s">
        <v>7</v>
      </c>
      <c r="B19" s="36" t="s">
        <v>872</v>
      </c>
      <c r="C19" s="37" t="s">
        <v>845</v>
      </c>
      <c r="D19" s="35"/>
      <c r="E19" s="35"/>
    </row>
    <row r="20" spans="1:5" ht="18" x14ac:dyDescent="0.25">
      <c r="A20" s="38" t="s">
        <v>8</v>
      </c>
      <c r="B20" s="36" t="s">
        <v>157</v>
      </c>
      <c r="C20" s="37" t="s">
        <v>158</v>
      </c>
      <c r="D20" s="35"/>
      <c r="E20" s="35"/>
    </row>
    <row r="21" spans="1:5" x14ac:dyDescent="0.25">
      <c r="A21" s="38" t="s">
        <v>132</v>
      </c>
      <c r="B21" s="36" t="s">
        <v>159</v>
      </c>
      <c r="C21" s="37" t="s">
        <v>160</v>
      </c>
      <c r="D21" s="35"/>
      <c r="E21" s="35"/>
    </row>
    <row r="22" spans="1:5" s="63" customFormat="1" ht="262.5" x14ac:dyDescent="0.25">
      <c r="A22" s="124" t="s">
        <v>135</v>
      </c>
      <c r="B22" s="125" t="s">
        <v>161</v>
      </c>
      <c r="C22" s="126" t="s">
        <v>844</v>
      </c>
      <c r="D22" s="123"/>
      <c r="E22" s="127" t="s">
        <v>873</v>
      </c>
    </row>
    <row r="23" spans="1:5" ht="18" x14ac:dyDescent="0.25">
      <c r="A23" s="38" t="s">
        <v>138</v>
      </c>
      <c r="B23" s="36" t="s">
        <v>163</v>
      </c>
      <c r="C23" s="34" t="s">
        <v>164</v>
      </c>
      <c r="D23" s="35"/>
      <c r="E23" s="35"/>
    </row>
    <row r="24" spans="1:5" ht="54" x14ac:dyDescent="0.25">
      <c r="A24" s="38" t="s">
        <v>140</v>
      </c>
      <c r="B24" s="34" t="s">
        <v>165</v>
      </c>
      <c r="C24" s="37" t="s">
        <v>862</v>
      </c>
      <c r="D24" s="35"/>
      <c r="E24" s="35"/>
    </row>
    <row r="25" spans="1:5" x14ac:dyDescent="0.25">
      <c r="A25" s="31">
        <v>2</v>
      </c>
      <c r="B25" s="94" t="s">
        <v>863</v>
      </c>
      <c r="C25" s="94"/>
      <c r="D25" s="32"/>
      <c r="E25" s="32"/>
    </row>
    <row r="26" spans="1:5" x14ac:dyDescent="0.25">
      <c r="A26" s="38" t="s">
        <v>12</v>
      </c>
      <c r="B26" s="36" t="s">
        <v>166</v>
      </c>
      <c r="C26" s="37" t="s">
        <v>167</v>
      </c>
      <c r="D26" s="35"/>
      <c r="E26" s="35"/>
    </row>
    <row r="27" spans="1:5" ht="54" x14ac:dyDescent="0.25">
      <c r="A27" s="38" t="s">
        <v>14</v>
      </c>
      <c r="B27" s="36" t="s">
        <v>168</v>
      </c>
      <c r="C27" s="37" t="s">
        <v>169</v>
      </c>
      <c r="D27" s="35"/>
      <c r="E27" s="35"/>
    </row>
    <row r="28" spans="1:5" ht="27" x14ac:dyDescent="0.25">
      <c r="A28" s="39" t="s">
        <v>16</v>
      </c>
      <c r="B28" s="34" t="s">
        <v>170</v>
      </c>
      <c r="C28" s="37" t="s">
        <v>840</v>
      </c>
      <c r="D28" s="40"/>
      <c r="E28" s="41"/>
    </row>
    <row r="29" spans="1:5" x14ac:dyDescent="0.25">
      <c r="A29" s="116" t="s">
        <v>17</v>
      </c>
      <c r="B29" s="117" t="s">
        <v>171</v>
      </c>
      <c r="C29" s="37" t="s">
        <v>172</v>
      </c>
      <c r="D29" s="40"/>
      <c r="E29" s="41"/>
    </row>
    <row r="30" spans="1:5" ht="18" x14ac:dyDescent="0.25">
      <c r="A30" s="116"/>
      <c r="B30" s="117"/>
      <c r="C30" s="37" t="s">
        <v>173</v>
      </c>
      <c r="D30" s="40"/>
      <c r="E30" s="41"/>
    </row>
    <row r="31" spans="1:5" ht="18" x14ac:dyDescent="0.25">
      <c r="A31" s="116"/>
      <c r="B31" s="117"/>
      <c r="C31" s="37" t="s">
        <v>174</v>
      </c>
      <c r="D31" s="40"/>
      <c r="E31" s="41"/>
    </row>
    <row r="32" spans="1:5" x14ac:dyDescent="0.25">
      <c r="A32" s="116"/>
      <c r="B32" s="117"/>
      <c r="C32" s="37" t="s">
        <v>175</v>
      </c>
      <c r="D32" s="40"/>
      <c r="E32" s="41"/>
    </row>
    <row r="33" spans="1:5" x14ac:dyDescent="0.25">
      <c r="A33" s="116"/>
      <c r="B33" s="117"/>
      <c r="C33" s="37" t="s">
        <v>176</v>
      </c>
      <c r="D33" s="40"/>
      <c r="E33" s="41"/>
    </row>
    <row r="34" spans="1:5" x14ac:dyDescent="0.25">
      <c r="A34" s="116"/>
      <c r="B34" s="117"/>
      <c r="C34" s="37" t="s">
        <v>177</v>
      </c>
      <c r="D34" s="40"/>
      <c r="E34" s="35"/>
    </row>
    <row r="35" spans="1:5" x14ac:dyDescent="0.25">
      <c r="A35" s="116"/>
      <c r="B35" s="117"/>
      <c r="C35" s="37" t="s">
        <v>178</v>
      </c>
      <c r="D35" s="40"/>
      <c r="E35" s="35"/>
    </row>
    <row r="36" spans="1:5" x14ac:dyDescent="0.25">
      <c r="A36" s="116"/>
      <c r="B36" s="117"/>
      <c r="C36" s="37" t="s">
        <v>179</v>
      </c>
      <c r="D36" s="40"/>
      <c r="E36" s="35"/>
    </row>
    <row r="37" spans="1:5" ht="63" x14ac:dyDescent="0.25">
      <c r="A37" s="42" t="s">
        <v>19</v>
      </c>
      <c r="B37" s="43" t="s">
        <v>180</v>
      </c>
      <c r="C37" s="37" t="s">
        <v>181</v>
      </c>
      <c r="D37" s="40"/>
      <c r="E37" s="35"/>
    </row>
    <row r="38" spans="1:5" ht="63" x14ac:dyDescent="0.25">
      <c r="A38" s="112" t="s">
        <v>21</v>
      </c>
      <c r="B38" s="118" t="s">
        <v>182</v>
      </c>
      <c r="C38" s="37" t="s">
        <v>183</v>
      </c>
      <c r="D38" s="40"/>
      <c r="E38" s="35"/>
    </row>
    <row r="39" spans="1:5" ht="63" x14ac:dyDescent="0.25">
      <c r="A39" s="114"/>
      <c r="B39" s="119"/>
      <c r="C39" s="37" t="s">
        <v>184</v>
      </c>
      <c r="D39" s="40"/>
      <c r="E39" s="35"/>
    </row>
    <row r="40" spans="1:5" x14ac:dyDescent="0.25">
      <c r="A40" s="39" t="s">
        <v>24</v>
      </c>
      <c r="B40" s="34" t="s">
        <v>185</v>
      </c>
      <c r="C40" s="37" t="s">
        <v>186</v>
      </c>
      <c r="D40" s="40"/>
      <c r="E40" s="35"/>
    </row>
    <row r="41" spans="1:5" ht="45" x14ac:dyDescent="0.25">
      <c r="A41" s="39" t="s">
        <v>26</v>
      </c>
      <c r="B41" s="34" t="s">
        <v>187</v>
      </c>
      <c r="C41" s="37" t="s">
        <v>188</v>
      </c>
      <c r="D41" s="40"/>
      <c r="E41" s="35"/>
    </row>
    <row r="42" spans="1:5" ht="27" x14ac:dyDescent="0.25">
      <c r="A42" s="39" t="s">
        <v>28</v>
      </c>
      <c r="B42" s="34" t="s">
        <v>189</v>
      </c>
      <c r="C42" s="37" t="s">
        <v>190</v>
      </c>
      <c r="D42" s="40"/>
      <c r="E42" s="35"/>
    </row>
    <row r="43" spans="1:5" ht="90" x14ac:dyDescent="0.25">
      <c r="A43" s="39" t="s">
        <v>30</v>
      </c>
      <c r="B43" s="34" t="s">
        <v>191</v>
      </c>
      <c r="C43" s="37" t="s">
        <v>192</v>
      </c>
      <c r="D43" s="40"/>
      <c r="E43" s="35"/>
    </row>
    <row r="44" spans="1:5" ht="90" x14ac:dyDescent="0.25">
      <c r="A44" s="112" t="s">
        <v>33</v>
      </c>
      <c r="B44" s="118" t="s">
        <v>193</v>
      </c>
      <c r="C44" s="37" t="s">
        <v>194</v>
      </c>
      <c r="D44" s="40"/>
      <c r="E44" s="35"/>
    </row>
    <row r="45" spans="1:5" ht="36" x14ac:dyDescent="0.25">
      <c r="A45" s="113"/>
      <c r="B45" s="120"/>
      <c r="C45" s="37" t="s">
        <v>195</v>
      </c>
      <c r="D45" s="40"/>
      <c r="E45" s="35"/>
    </row>
    <row r="46" spans="1:5" ht="63" x14ac:dyDescent="0.25">
      <c r="A46" s="114"/>
      <c r="B46" s="119"/>
      <c r="C46" s="37" t="s">
        <v>196</v>
      </c>
      <c r="D46" s="40"/>
      <c r="E46" s="35"/>
    </row>
    <row r="47" spans="1:5" ht="63" x14ac:dyDescent="0.25">
      <c r="A47" s="39" t="s">
        <v>35</v>
      </c>
      <c r="B47" s="34" t="s">
        <v>197</v>
      </c>
      <c r="C47" s="37" t="s">
        <v>198</v>
      </c>
      <c r="D47" s="40"/>
      <c r="E47" s="35"/>
    </row>
    <row r="48" spans="1:5" ht="27" x14ac:dyDescent="0.25">
      <c r="A48" s="39" t="s">
        <v>37</v>
      </c>
      <c r="B48" s="34" t="s">
        <v>199</v>
      </c>
      <c r="C48" s="37" t="s">
        <v>200</v>
      </c>
      <c r="D48" s="40"/>
      <c r="E48" s="35"/>
    </row>
    <row r="49" spans="1:5" x14ac:dyDescent="0.25">
      <c r="A49" s="39" t="s">
        <v>39</v>
      </c>
      <c r="B49" s="34" t="s">
        <v>201</v>
      </c>
      <c r="C49" s="37" t="s">
        <v>202</v>
      </c>
      <c r="D49" s="40"/>
      <c r="E49" s="35"/>
    </row>
    <row r="50" spans="1:5" ht="18" x14ac:dyDescent="0.25">
      <c r="A50" s="39" t="s">
        <v>41</v>
      </c>
      <c r="B50" s="34" t="s">
        <v>203</v>
      </c>
      <c r="C50" s="37" t="s">
        <v>204</v>
      </c>
      <c r="D50" s="40"/>
      <c r="E50" s="35"/>
    </row>
    <row r="51" spans="1:5" ht="18" x14ac:dyDescent="0.25">
      <c r="A51" s="39" t="s">
        <v>205</v>
      </c>
      <c r="B51" s="34" t="s">
        <v>206</v>
      </c>
      <c r="C51" s="37" t="s">
        <v>207</v>
      </c>
      <c r="D51" s="40"/>
      <c r="E51" s="35"/>
    </row>
    <row r="52" spans="1:5" x14ac:dyDescent="0.25">
      <c r="A52" s="39" t="s">
        <v>208</v>
      </c>
      <c r="B52" s="34" t="s">
        <v>209</v>
      </c>
      <c r="C52" s="37" t="s">
        <v>210</v>
      </c>
      <c r="D52" s="40"/>
      <c r="E52" s="35"/>
    </row>
    <row r="53" spans="1:5" ht="18" x14ac:dyDescent="0.25">
      <c r="A53" s="39" t="s">
        <v>211</v>
      </c>
      <c r="B53" s="36" t="s">
        <v>163</v>
      </c>
      <c r="C53" s="37" t="s">
        <v>164</v>
      </c>
      <c r="D53" s="35"/>
      <c r="E53" s="35"/>
    </row>
    <row r="54" spans="1:5" ht="19.5" customHeight="1" x14ac:dyDescent="0.25">
      <c r="A54" s="31">
        <v>3</v>
      </c>
      <c r="B54" s="94" t="s">
        <v>212</v>
      </c>
      <c r="C54" s="94"/>
      <c r="D54" s="32"/>
      <c r="E54" s="32"/>
    </row>
    <row r="55" spans="1:5" x14ac:dyDescent="0.25">
      <c r="A55" s="39" t="s">
        <v>44</v>
      </c>
      <c r="B55" s="36" t="s">
        <v>127</v>
      </c>
      <c r="C55" s="37" t="s">
        <v>128</v>
      </c>
      <c r="D55" s="35"/>
      <c r="E55" s="35"/>
    </row>
    <row r="56" spans="1:5" x14ac:dyDescent="0.25">
      <c r="A56" s="39" t="s">
        <v>47</v>
      </c>
      <c r="B56" s="36" t="s">
        <v>213</v>
      </c>
      <c r="C56" s="37" t="s">
        <v>128</v>
      </c>
      <c r="D56" s="35"/>
      <c r="E56" s="35"/>
    </row>
    <row r="57" spans="1:5" x14ac:dyDescent="0.25">
      <c r="A57" s="39" t="s">
        <v>49</v>
      </c>
      <c r="B57" s="36" t="s">
        <v>214</v>
      </c>
      <c r="C57" s="37" t="s">
        <v>215</v>
      </c>
      <c r="D57" s="35"/>
      <c r="E57" s="35"/>
    </row>
    <row r="58" spans="1:5" ht="18" x14ac:dyDescent="0.25">
      <c r="A58" s="39" t="s">
        <v>51</v>
      </c>
      <c r="B58" s="36" t="s">
        <v>216</v>
      </c>
      <c r="C58" s="37" t="s">
        <v>217</v>
      </c>
      <c r="D58" s="35"/>
      <c r="E58" s="35"/>
    </row>
    <row r="59" spans="1:5" x14ac:dyDescent="0.25">
      <c r="A59" s="39" t="s">
        <v>53</v>
      </c>
      <c r="B59" s="36" t="s">
        <v>218</v>
      </c>
      <c r="C59" s="37" t="s">
        <v>219</v>
      </c>
      <c r="D59" s="35"/>
      <c r="E59" s="35"/>
    </row>
    <row r="60" spans="1:5" ht="18" x14ac:dyDescent="0.25">
      <c r="A60" s="39" t="s">
        <v>55</v>
      </c>
      <c r="B60" s="36" t="s">
        <v>220</v>
      </c>
      <c r="C60" s="37" t="s">
        <v>221</v>
      </c>
      <c r="D60" s="35"/>
      <c r="E60" s="35"/>
    </row>
    <row r="61" spans="1:5" x14ac:dyDescent="0.25">
      <c r="A61" s="39" t="s">
        <v>222</v>
      </c>
      <c r="B61" s="36" t="s">
        <v>223</v>
      </c>
      <c r="C61" s="37" t="s">
        <v>224</v>
      </c>
      <c r="D61" s="35"/>
      <c r="E61" s="35"/>
    </row>
    <row r="62" spans="1:5" ht="45" x14ac:dyDescent="0.25">
      <c r="A62" s="39" t="s">
        <v>61</v>
      </c>
      <c r="B62" s="36" t="s">
        <v>225</v>
      </c>
      <c r="C62" s="37" t="s">
        <v>832</v>
      </c>
      <c r="D62" s="35"/>
      <c r="E62" s="35"/>
    </row>
    <row r="63" spans="1:5" x14ac:dyDescent="0.25">
      <c r="A63" s="39" t="s">
        <v>63</v>
      </c>
      <c r="B63" s="36" t="s">
        <v>163</v>
      </c>
      <c r="C63" s="37" t="s">
        <v>226</v>
      </c>
      <c r="D63" s="35"/>
      <c r="E63" s="35"/>
    </row>
    <row r="64" spans="1:5" x14ac:dyDescent="0.25">
      <c r="A64" s="31">
        <v>3</v>
      </c>
      <c r="B64" s="94" t="s">
        <v>227</v>
      </c>
      <c r="C64" s="94"/>
      <c r="D64" s="32"/>
      <c r="E64" s="32"/>
    </row>
    <row r="65" spans="1:5" x14ac:dyDescent="0.25">
      <c r="A65" s="33" t="s">
        <v>228</v>
      </c>
      <c r="B65" s="36" t="s">
        <v>127</v>
      </c>
      <c r="C65" s="37" t="s">
        <v>128</v>
      </c>
      <c r="D65" s="35"/>
      <c r="E65" s="35"/>
    </row>
    <row r="66" spans="1:5" x14ac:dyDescent="0.25">
      <c r="A66" s="33" t="s">
        <v>229</v>
      </c>
      <c r="B66" s="36" t="s">
        <v>213</v>
      </c>
      <c r="C66" s="37" t="s">
        <v>128</v>
      </c>
      <c r="D66" s="35"/>
      <c r="E66" s="35"/>
    </row>
    <row r="67" spans="1:5" x14ac:dyDescent="0.25">
      <c r="A67" s="31">
        <v>4</v>
      </c>
      <c r="B67" s="94" t="s">
        <v>13</v>
      </c>
      <c r="C67" s="94"/>
      <c r="D67" s="32"/>
      <c r="E67" s="32"/>
    </row>
    <row r="68" spans="1:5" ht="18" x14ac:dyDescent="0.25">
      <c r="A68" s="33" t="s">
        <v>66</v>
      </c>
      <c r="B68" s="36" t="s">
        <v>125</v>
      </c>
      <c r="C68" s="37" t="s">
        <v>126</v>
      </c>
      <c r="D68" s="35"/>
      <c r="E68" s="35"/>
    </row>
    <row r="69" spans="1:5" x14ac:dyDescent="0.25">
      <c r="A69" s="33" t="s">
        <v>68</v>
      </c>
      <c r="B69" s="36" t="s">
        <v>127</v>
      </c>
      <c r="C69" s="37" t="s">
        <v>128</v>
      </c>
      <c r="D69" s="35"/>
      <c r="E69" s="35"/>
    </row>
    <row r="70" spans="1:5" x14ac:dyDescent="0.25">
      <c r="A70" s="33" t="s">
        <v>70</v>
      </c>
      <c r="B70" s="36" t="s">
        <v>129</v>
      </c>
      <c r="C70" s="37" t="s">
        <v>128</v>
      </c>
      <c r="D70" s="35"/>
      <c r="E70" s="35"/>
    </row>
    <row r="71" spans="1:5" x14ac:dyDescent="0.25">
      <c r="A71" s="33" t="s">
        <v>230</v>
      </c>
      <c r="B71" s="36" t="s">
        <v>130</v>
      </c>
      <c r="C71" s="37" t="s">
        <v>231</v>
      </c>
      <c r="D71" s="35"/>
      <c r="E71" s="35"/>
    </row>
    <row r="72" spans="1:5" ht="18" x14ac:dyDescent="0.25">
      <c r="A72" s="33" t="s">
        <v>232</v>
      </c>
      <c r="B72" s="36" t="s">
        <v>233</v>
      </c>
      <c r="C72" s="37" t="s">
        <v>234</v>
      </c>
      <c r="D72" s="35"/>
      <c r="E72" s="35"/>
    </row>
    <row r="73" spans="1:5" x14ac:dyDescent="0.25">
      <c r="A73" s="33" t="s">
        <v>235</v>
      </c>
      <c r="B73" s="36" t="s">
        <v>236</v>
      </c>
      <c r="C73" s="37" t="s">
        <v>237</v>
      </c>
      <c r="D73" s="35"/>
      <c r="E73" s="35"/>
    </row>
    <row r="74" spans="1:5" x14ac:dyDescent="0.25">
      <c r="A74" s="33" t="s">
        <v>238</v>
      </c>
      <c r="B74" s="36" t="s">
        <v>239</v>
      </c>
      <c r="C74" s="37" t="s">
        <v>240</v>
      </c>
      <c r="D74" s="35"/>
      <c r="E74" s="35"/>
    </row>
    <row r="75" spans="1:5" ht="18" x14ac:dyDescent="0.25">
      <c r="A75" s="33" t="s">
        <v>241</v>
      </c>
      <c r="B75" s="36" t="s">
        <v>242</v>
      </c>
      <c r="C75" s="37" t="s">
        <v>243</v>
      </c>
      <c r="D75" s="35"/>
      <c r="E75" s="35"/>
    </row>
    <row r="76" spans="1:5" x14ac:dyDescent="0.25">
      <c r="A76" s="33" t="s">
        <v>244</v>
      </c>
      <c r="B76" s="36" t="s">
        <v>245</v>
      </c>
      <c r="C76" s="37" t="s">
        <v>246</v>
      </c>
      <c r="D76" s="35"/>
      <c r="E76" s="35"/>
    </row>
    <row r="77" spans="1:5" ht="18" x14ac:dyDescent="0.25">
      <c r="A77" s="33" t="s">
        <v>247</v>
      </c>
      <c r="B77" s="36" t="s">
        <v>141</v>
      </c>
      <c r="C77" s="37" t="s">
        <v>248</v>
      </c>
      <c r="D77" s="35"/>
      <c r="E77" s="35"/>
    </row>
    <row r="78" spans="1:5" x14ac:dyDescent="0.25">
      <c r="A78" s="33" t="s">
        <v>249</v>
      </c>
      <c r="B78" s="34" t="s">
        <v>250</v>
      </c>
      <c r="C78" s="37" t="s">
        <v>251</v>
      </c>
      <c r="D78" s="35"/>
      <c r="E78" s="35"/>
    </row>
    <row r="79" spans="1:5" x14ac:dyDescent="0.25">
      <c r="A79" s="33" t="s">
        <v>252</v>
      </c>
      <c r="B79" s="36" t="s">
        <v>253</v>
      </c>
      <c r="C79" s="37" t="s">
        <v>254</v>
      </c>
      <c r="D79" s="35"/>
      <c r="E79" s="35"/>
    </row>
    <row r="80" spans="1:5" x14ac:dyDescent="0.25">
      <c r="A80" s="33" t="s">
        <v>255</v>
      </c>
      <c r="B80" s="36" t="s">
        <v>256</v>
      </c>
      <c r="C80" s="37" t="s">
        <v>257</v>
      </c>
      <c r="D80" s="35"/>
      <c r="E80" s="35"/>
    </row>
    <row r="81" spans="1:5" ht="36" x14ac:dyDescent="0.25">
      <c r="A81" s="33" t="s">
        <v>258</v>
      </c>
      <c r="B81" s="36" t="s">
        <v>259</v>
      </c>
      <c r="C81" s="37" t="s">
        <v>260</v>
      </c>
      <c r="D81" s="35"/>
      <c r="E81" s="35"/>
    </row>
    <row r="82" spans="1:5" ht="45" x14ac:dyDescent="0.25">
      <c r="A82" s="33" t="s">
        <v>261</v>
      </c>
      <c r="B82" s="36" t="s">
        <v>262</v>
      </c>
      <c r="C82" s="37" t="s">
        <v>263</v>
      </c>
      <c r="D82" s="35"/>
      <c r="E82" s="35"/>
    </row>
    <row r="83" spans="1:5" ht="45" x14ac:dyDescent="0.25">
      <c r="A83" s="33" t="s">
        <v>264</v>
      </c>
      <c r="B83" s="36" t="s">
        <v>265</v>
      </c>
      <c r="C83" s="37" t="s">
        <v>266</v>
      </c>
      <c r="D83" s="35"/>
      <c r="E83" s="35"/>
    </row>
    <row r="84" spans="1:5" x14ac:dyDescent="0.25">
      <c r="A84" s="102" t="s">
        <v>267</v>
      </c>
      <c r="B84" s="105" t="s">
        <v>268</v>
      </c>
      <c r="C84" s="34" t="s">
        <v>269</v>
      </c>
      <c r="D84" s="35"/>
      <c r="E84" s="35"/>
    </row>
    <row r="85" spans="1:5" x14ac:dyDescent="0.25">
      <c r="A85" s="104"/>
      <c r="B85" s="105"/>
      <c r="C85" s="34" t="s">
        <v>270</v>
      </c>
      <c r="D85" s="35"/>
      <c r="E85" s="35"/>
    </row>
    <row r="86" spans="1:5" ht="18" x14ac:dyDescent="0.25">
      <c r="A86" s="33" t="s">
        <v>271</v>
      </c>
      <c r="B86" s="36" t="s">
        <v>143</v>
      </c>
      <c r="C86" s="37" t="s">
        <v>272</v>
      </c>
      <c r="D86" s="35"/>
      <c r="E86" s="35"/>
    </row>
    <row r="87" spans="1:5" ht="18" x14ac:dyDescent="0.25">
      <c r="A87" s="33" t="s">
        <v>273</v>
      </c>
      <c r="B87" s="36" t="s">
        <v>274</v>
      </c>
      <c r="C87" s="37" t="s">
        <v>275</v>
      </c>
      <c r="D87" s="35"/>
      <c r="E87" s="35"/>
    </row>
    <row r="88" spans="1:5" x14ac:dyDescent="0.25">
      <c r="A88" s="33" t="s">
        <v>276</v>
      </c>
      <c r="B88" s="44" t="s">
        <v>277</v>
      </c>
      <c r="C88" s="34" t="s">
        <v>278</v>
      </c>
      <c r="D88" s="35"/>
      <c r="E88" s="35"/>
    </row>
    <row r="89" spans="1:5" ht="18" x14ac:dyDescent="0.25">
      <c r="A89" s="106" t="s">
        <v>279</v>
      </c>
      <c r="B89" s="105" t="s">
        <v>280</v>
      </c>
      <c r="C89" s="34" t="s">
        <v>281</v>
      </c>
      <c r="D89" s="35"/>
      <c r="E89" s="35"/>
    </row>
    <row r="90" spans="1:5" ht="27" x14ac:dyDescent="0.25">
      <c r="A90" s="107"/>
      <c r="B90" s="105"/>
      <c r="C90" s="34" t="s">
        <v>282</v>
      </c>
      <c r="D90" s="35"/>
      <c r="E90" s="35"/>
    </row>
    <row r="91" spans="1:5" ht="18" x14ac:dyDescent="0.25">
      <c r="A91" s="107"/>
      <c r="B91" s="105"/>
      <c r="C91" s="34" t="s">
        <v>283</v>
      </c>
      <c r="D91" s="35"/>
      <c r="E91" s="35"/>
    </row>
    <row r="92" spans="1:5" ht="18" x14ac:dyDescent="0.25">
      <c r="A92" s="107"/>
      <c r="B92" s="105"/>
      <c r="C92" s="34" t="s">
        <v>284</v>
      </c>
      <c r="D92" s="35"/>
      <c r="E92" s="35"/>
    </row>
    <row r="93" spans="1:5" ht="99" x14ac:dyDescent="0.25">
      <c r="A93" s="108"/>
      <c r="B93" s="105"/>
      <c r="C93" s="34" t="s">
        <v>285</v>
      </c>
      <c r="D93" s="35"/>
      <c r="E93" s="35"/>
    </row>
    <row r="94" spans="1:5" ht="81" x14ac:dyDescent="0.25">
      <c r="A94" s="109" t="s">
        <v>286</v>
      </c>
      <c r="B94" s="128" t="s">
        <v>287</v>
      </c>
      <c r="C94" s="34" t="s">
        <v>288</v>
      </c>
      <c r="D94" s="35"/>
      <c r="E94" s="35"/>
    </row>
    <row r="95" spans="1:5" ht="36" x14ac:dyDescent="0.25">
      <c r="A95" s="110"/>
      <c r="B95" s="128"/>
      <c r="C95" s="34" t="s">
        <v>289</v>
      </c>
      <c r="D95" s="35"/>
      <c r="E95" s="35"/>
    </row>
    <row r="96" spans="1:5" ht="72" x14ac:dyDescent="0.25">
      <c r="A96" s="111"/>
      <c r="B96" s="128"/>
      <c r="C96" s="34" t="s">
        <v>290</v>
      </c>
      <c r="D96" s="35"/>
      <c r="E96" s="35"/>
    </row>
    <row r="97" spans="1:5" ht="63" x14ac:dyDescent="0.25">
      <c r="A97" s="33" t="s">
        <v>291</v>
      </c>
      <c r="B97" s="44" t="s">
        <v>292</v>
      </c>
      <c r="C97" s="34" t="s">
        <v>293</v>
      </c>
      <c r="D97" s="35"/>
      <c r="E97" s="35"/>
    </row>
    <row r="98" spans="1:5" x14ac:dyDescent="0.25">
      <c r="A98" s="33" t="s">
        <v>294</v>
      </c>
      <c r="B98" s="44" t="s">
        <v>146</v>
      </c>
      <c r="C98" s="34" t="s">
        <v>295</v>
      </c>
      <c r="D98" s="35"/>
      <c r="E98" s="35"/>
    </row>
    <row r="99" spans="1:5" ht="18" x14ac:dyDescent="0.25">
      <c r="A99" s="33" t="s">
        <v>296</v>
      </c>
      <c r="B99" s="44" t="s">
        <v>297</v>
      </c>
      <c r="C99" s="34" t="s">
        <v>298</v>
      </c>
      <c r="D99" s="35"/>
      <c r="E99" s="35"/>
    </row>
    <row r="100" spans="1:5" x14ac:dyDescent="0.25">
      <c r="A100" s="33" t="s">
        <v>299</v>
      </c>
      <c r="B100" s="44" t="s">
        <v>300</v>
      </c>
      <c r="C100" s="34" t="s">
        <v>874</v>
      </c>
      <c r="D100" s="35"/>
      <c r="E100" s="35"/>
    </row>
    <row r="101" spans="1:5" x14ac:dyDescent="0.25">
      <c r="A101" s="33" t="s">
        <v>301</v>
      </c>
      <c r="B101" s="44" t="s">
        <v>302</v>
      </c>
      <c r="C101" s="34" t="s">
        <v>303</v>
      </c>
      <c r="D101" s="35"/>
      <c r="E101" s="35"/>
    </row>
    <row r="102" spans="1:5" ht="36" x14ac:dyDescent="0.25">
      <c r="A102" s="33" t="s">
        <v>304</v>
      </c>
      <c r="B102" s="37" t="s">
        <v>153</v>
      </c>
      <c r="C102" s="34" t="s">
        <v>305</v>
      </c>
      <c r="D102" s="35"/>
      <c r="E102" s="35"/>
    </row>
    <row r="103" spans="1:5" ht="45" x14ac:dyDescent="0.25">
      <c r="A103" s="102" t="s">
        <v>306</v>
      </c>
      <c r="B103" s="105" t="s">
        <v>155</v>
      </c>
      <c r="C103" s="34" t="s">
        <v>307</v>
      </c>
      <c r="D103" s="35"/>
      <c r="E103" s="35"/>
    </row>
    <row r="104" spans="1:5" ht="36" x14ac:dyDescent="0.25">
      <c r="A104" s="104"/>
      <c r="B104" s="105"/>
      <c r="C104" s="34" t="s">
        <v>308</v>
      </c>
      <c r="D104" s="35"/>
      <c r="E104" s="35"/>
    </row>
    <row r="105" spans="1:5" s="63" customFormat="1" ht="159" customHeight="1" x14ac:dyDescent="0.25">
      <c r="A105" s="129" t="s">
        <v>309</v>
      </c>
      <c r="B105" s="125" t="s">
        <v>161</v>
      </c>
      <c r="C105" s="126" t="s">
        <v>843</v>
      </c>
      <c r="D105" s="123"/>
      <c r="E105" s="123"/>
    </row>
    <row r="106" spans="1:5" ht="18" x14ac:dyDescent="0.25">
      <c r="A106" s="45" t="s">
        <v>310</v>
      </c>
      <c r="B106" s="36" t="s">
        <v>311</v>
      </c>
      <c r="C106" s="37" t="s">
        <v>312</v>
      </c>
      <c r="D106" s="35"/>
      <c r="E106" s="35"/>
    </row>
    <row r="107" spans="1:5" ht="18" x14ac:dyDescent="0.25">
      <c r="A107" s="45" t="s">
        <v>313</v>
      </c>
      <c r="B107" s="44" t="s">
        <v>163</v>
      </c>
      <c r="C107" s="34" t="s">
        <v>164</v>
      </c>
      <c r="D107" s="35"/>
      <c r="E107" s="35"/>
    </row>
    <row r="108" spans="1:5" x14ac:dyDescent="0.25">
      <c r="A108" s="31">
        <v>5</v>
      </c>
      <c r="B108" s="94" t="s">
        <v>15</v>
      </c>
      <c r="C108" s="94"/>
      <c r="D108" s="32"/>
      <c r="E108" s="32"/>
    </row>
    <row r="109" spans="1:5" ht="18" x14ac:dyDescent="0.25">
      <c r="A109" s="33" t="s">
        <v>73</v>
      </c>
      <c r="B109" s="36" t="s">
        <v>125</v>
      </c>
      <c r="C109" s="37" t="s">
        <v>126</v>
      </c>
      <c r="D109" s="35"/>
      <c r="E109" s="35"/>
    </row>
    <row r="110" spans="1:5" x14ac:dyDescent="0.25">
      <c r="A110" s="33" t="s">
        <v>74</v>
      </c>
      <c r="B110" s="36" t="s">
        <v>127</v>
      </c>
      <c r="C110" s="37" t="s">
        <v>128</v>
      </c>
      <c r="D110" s="35"/>
      <c r="E110" s="35"/>
    </row>
    <row r="111" spans="1:5" x14ac:dyDescent="0.25">
      <c r="A111" s="33" t="s">
        <v>75</v>
      </c>
      <c r="B111" s="36" t="s">
        <v>129</v>
      </c>
      <c r="C111" s="37" t="s">
        <v>128</v>
      </c>
      <c r="D111" s="35"/>
      <c r="E111" s="35"/>
    </row>
    <row r="112" spans="1:5" ht="63" x14ac:dyDescent="0.25">
      <c r="A112" s="33" t="s">
        <v>76</v>
      </c>
      <c r="B112" s="112" t="s">
        <v>314</v>
      </c>
      <c r="C112" s="34" t="s">
        <v>315</v>
      </c>
      <c r="D112" s="35"/>
      <c r="E112" s="35"/>
    </row>
    <row r="113" spans="1:5" ht="108" x14ac:dyDescent="0.25">
      <c r="A113" s="33" t="s">
        <v>316</v>
      </c>
      <c r="B113" s="113"/>
      <c r="C113" s="37" t="s">
        <v>317</v>
      </c>
      <c r="D113" s="35"/>
      <c r="E113" s="35"/>
    </row>
    <row r="114" spans="1:5" ht="54" x14ac:dyDescent="0.25">
      <c r="A114" s="33" t="s">
        <v>318</v>
      </c>
      <c r="B114" s="113"/>
      <c r="C114" s="37" t="s">
        <v>319</v>
      </c>
      <c r="D114" s="35"/>
      <c r="E114" s="35"/>
    </row>
    <row r="115" spans="1:5" ht="36" x14ac:dyDescent="0.25">
      <c r="A115" s="33" t="s">
        <v>320</v>
      </c>
      <c r="B115" s="113"/>
      <c r="C115" s="37" t="s">
        <v>321</v>
      </c>
      <c r="D115" s="35"/>
      <c r="E115" s="35"/>
    </row>
    <row r="116" spans="1:5" ht="27" x14ac:dyDescent="0.25">
      <c r="A116" s="33" t="s">
        <v>322</v>
      </c>
      <c r="B116" s="114"/>
      <c r="C116" s="37" t="s">
        <v>323</v>
      </c>
      <c r="D116" s="35"/>
      <c r="E116" s="35"/>
    </row>
    <row r="117" spans="1:5" ht="63" x14ac:dyDescent="0.25">
      <c r="A117" s="33" t="s">
        <v>324</v>
      </c>
      <c r="B117" s="44" t="s">
        <v>325</v>
      </c>
      <c r="C117" s="34" t="s">
        <v>326</v>
      </c>
      <c r="D117" s="35"/>
      <c r="E117" s="35"/>
    </row>
    <row r="118" spans="1:5" ht="54" x14ac:dyDescent="0.25">
      <c r="A118" s="33" t="s">
        <v>327</v>
      </c>
      <c r="B118" s="44" t="s">
        <v>168</v>
      </c>
      <c r="C118" s="34" t="s">
        <v>328</v>
      </c>
      <c r="D118" s="35"/>
      <c r="E118" s="35"/>
    </row>
    <row r="119" spans="1:5" ht="18" x14ac:dyDescent="0.25">
      <c r="A119" s="102" t="s">
        <v>329</v>
      </c>
      <c r="B119" s="105" t="s">
        <v>242</v>
      </c>
      <c r="C119" s="34" t="s">
        <v>330</v>
      </c>
      <c r="D119" s="35"/>
      <c r="E119" s="35"/>
    </row>
    <row r="120" spans="1:5" x14ac:dyDescent="0.25">
      <c r="A120" s="104"/>
      <c r="B120" s="105"/>
      <c r="C120" s="34" t="s">
        <v>331</v>
      </c>
      <c r="D120" s="35"/>
      <c r="E120" s="35"/>
    </row>
    <row r="121" spans="1:5" x14ac:dyDescent="0.25">
      <c r="A121" s="102" t="s">
        <v>332</v>
      </c>
      <c r="B121" s="105" t="s">
        <v>233</v>
      </c>
      <c r="C121" s="34" t="s">
        <v>333</v>
      </c>
      <c r="D121" s="35"/>
      <c r="E121" s="35"/>
    </row>
    <row r="122" spans="1:5" ht="18" x14ac:dyDescent="0.25">
      <c r="A122" s="103"/>
      <c r="B122" s="105"/>
      <c r="C122" s="34" t="s">
        <v>334</v>
      </c>
      <c r="D122" s="35"/>
      <c r="E122" s="35"/>
    </row>
    <row r="123" spans="1:5" ht="18" x14ac:dyDescent="0.25">
      <c r="A123" s="104"/>
      <c r="B123" s="105"/>
      <c r="C123" s="34" t="s">
        <v>335</v>
      </c>
      <c r="D123" s="35"/>
      <c r="E123" s="35"/>
    </row>
    <row r="124" spans="1:5" x14ac:dyDescent="0.25">
      <c r="A124" s="102" t="s">
        <v>336</v>
      </c>
      <c r="B124" s="105" t="s">
        <v>136</v>
      </c>
      <c r="C124" s="34" t="s">
        <v>337</v>
      </c>
      <c r="D124" s="35"/>
      <c r="E124" s="35"/>
    </row>
    <row r="125" spans="1:5" ht="27" x14ac:dyDescent="0.25">
      <c r="A125" s="104"/>
      <c r="B125" s="105"/>
      <c r="C125" s="34" t="s">
        <v>338</v>
      </c>
      <c r="D125" s="35"/>
      <c r="E125" s="35"/>
    </row>
    <row r="126" spans="1:5" x14ac:dyDescent="0.25">
      <c r="A126" s="33" t="s">
        <v>339</v>
      </c>
      <c r="B126" s="44" t="s">
        <v>245</v>
      </c>
      <c r="C126" s="34" t="s">
        <v>340</v>
      </c>
      <c r="D126" s="35"/>
      <c r="E126" s="35"/>
    </row>
    <row r="127" spans="1:5" x14ac:dyDescent="0.25">
      <c r="A127" s="33" t="s">
        <v>341</v>
      </c>
      <c r="B127" s="44" t="s">
        <v>342</v>
      </c>
      <c r="C127" s="34" t="s">
        <v>343</v>
      </c>
      <c r="D127" s="35"/>
      <c r="E127" s="35"/>
    </row>
    <row r="128" spans="1:5" x14ac:dyDescent="0.25">
      <c r="A128" s="102" t="s">
        <v>344</v>
      </c>
      <c r="B128" s="105" t="s">
        <v>141</v>
      </c>
      <c r="C128" s="34" t="s">
        <v>345</v>
      </c>
      <c r="D128" s="35"/>
      <c r="E128" s="35"/>
    </row>
    <row r="129" spans="1:5" x14ac:dyDescent="0.25">
      <c r="A129" s="103"/>
      <c r="B129" s="105"/>
      <c r="C129" s="34" t="s">
        <v>346</v>
      </c>
      <c r="D129" s="35"/>
      <c r="E129" s="35"/>
    </row>
    <row r="130" spans="1:5" x14ac:dyDescent="0.25">
      <c r="A130" s="103"/>
      <c r="B130" s="105"/>
      <c r="C130" s="34" t="s">
        <v>347</v>
      </c>
      <c r="D130" s="35"/>
      <c r="E130" s="35"/>
    </row>
    <row r="131" spans="1:5" x14ac:dyDescent="0.25">
      <c r="A131" s="103"/>
      <c r="B131" s="105"/>
      <c r="C131" s="34" t="s">
        <v>348</v>
      </c>
      <c r="D131" s="35"/>
      <c r="E131" s="35"/>
    </row>
    <row r="132" spans="1:5" x14ac:dyDescent="0.25">
      <c r="A132" s="103"/>
      <c r="B132" s="105"/>
      <c r="C132" s="34" t="s">
        <v>349</v>
      </c>
      <c r="D132" s="35"/>
      <c r="E132" s="35"/>
    </row>
    <row r="133" spans="1:5" x14ac:dyDescent="0.25">
      <c r="A133" s="104"/>
      <c r="B133" s="105"/>
      <c r="C133" s="34" t="s">
        <v>350</v>
      </c>
      <c r="D133" s="35"/>
      <c r="E133" s="35"/>
    </row>
    <row r="134" spans="1:5" x14ac:dyDescent="0.25">
      <c r="A134" s="33" t="s">
        <v>351</v>
      </c>
      <c r="B134" s="44" t="s">
        <v>352</v>
      </c>
      <c r="C134" s="34" t="s">
        <v>353</v>
      </c>
      <c r="D134" s="35"/>
      <c r="E134" s="35"/>
    </row>
    <row r="135" spans="1:5" ht="18" x14ac:dyDescent="0.25">
      <c r="A135" s="33" t="s">
        <v>354</v>
      </c>
      <c r="B135" s="44" t="s">
        <v>355</v>
      </c>
      <c r="C135" s="34" t="s">
        <v>356</v>
      </c>
      <c r="D135" s="35"/>
      <c r="E135" s="35"/>
    </row>
    <row r="136" spans="1:5" ht="18" x14ac:dyDescent="0.25">
      <c r="A136" s="33" t="s">
        <v>357</v>
      </c>
      <c r="B136" s="44" t="s">
        <v>358</v>
      </c>
      <c r="C136" s="34" t="s">
        <v>359</v>
      </c>
      <c r="D136" s="35"/>
      <c r="E136" s="35"/>
    </row>
    <row r="137" spans="1:5" x14ac:dyDescent="0.25">
      <c r="A137" s="33" t="s">
        <v>360</v>
      </c>
      <c r="B137" s="44" t="s">
        <v>361</v>
      </c>
      <c r="C137" s="34" t="s">
        <v>362</v>
      </c>
      <c r="D137" s="35"/>
      <c r="E137" s="35"/>
    </row>
    <row r="138" spans="1:5" ht="36" x14ac:dyDescent="0.25">
      <c r="A138" s="33" t="s">
        <v>363</v>
      </c>
      <c r="B138" s="44" t="s">
        <v>364</v>
      </c>
      <c r="C138" s="34" t="s">
        <v>365</v>
      </c>
      <c r="D138" s="35"/>
      <c r="E138" s="35"/>
    </row>
    <row r="139" spans="1:5" x14ac:dyDescent="0.25">
      <c r="A139" s="33" t="s">
        <v>366</v>
      </c>
      <c r="B139" s="44" t="s">
        <v>253</v>
      </c>
      <c r="C139" s="34" t="s">
        <v>367</v>
      </c>
      <c r="D139" s="35"/>
      <c r="E139" s="35"/>
    </row>
    <row r="140" spans="1:5" ht="18" x14ac:dyDescent="0.25">
      <c r="A140" s="102" t="s">
        <v>354</v>
      </c>
      <c r="B140" s="105" t="s">
        <v>280</v>
      </c>
      <c r="C140" s="34" t="s">
        <v>368</v>
      </c>
      <c r="D140" s="35"/>
      <c r="E140" s="35"/>
    </row>
    <row r="141" spans="1:5" x14ac:dyDescent="0.25">
      <c r="A141" s="103"/>
      <c r="B141" s="105"/>
      <c r="C141" s="34" t="s">
        <v>369</v>
      </c>
      <c r="D141" s="35"/>
      <c r="E141" s="35"/>
    </row>
    <row r="142" spans="1:5" ht="18" x14ac:dyDescent="0.25">
      <c r="A142" s="103"/>
      <c r="B142" s="105"/>
      <c r="C142" s="34" t="s">
        <v>370</v>
      </c>
      <c r="D142" s="35"/>
      <c r="E142" s="35"/>
    </row>
    <row r="143" spans="1:5" ht="18" x14ac:dyDescent="0.25">
      <c r="A143" s="103"/>
      <c r="B143" s="105"/>
      <c r="C143" s="34" t="s">
        <v>371</v>
      </c>
      <c r="D143" s="35"/>
      <c r="E143" s="35"/>
    </row>
    <row r="144" spans="1:5" ht="27" x14ac:dyDescent="0.25">
      <c r="A144" s="103"/>
      <c r="B144" s="105"/>
      <c r="C144" s="34" t="s">
        <v>372</v>
      </c>
      <c r="D144" s="35"/>
      <c r="E144" s="35"/>
    </row>
    <row r="145" spans="1:5" x14ac:dyDescent="0.25">
      <c r="A145" s="103"/>
      <c r="B145" s="105"/>
      <c r="C145" s="34" t="s">
        <v>373</v>
      </c>
      <c r="D145" s="35"/>
      <c r="E145" s="35"/>
    </row>
    <row r="146" spans="1:5" ht="36" x14ac:dyDescent="0.25">
      <c r="A146" s="103"/>
      <c r="B146" s="105"/>
      <c r="C146" s="34" t="s">
        <v>374</v>
      </c>
      <c r="D146" s="35"/>
      <c r="E146" s="35"/>
    </row>
    <row r="147" spans="1:5" ht="18" x14ac:dyDescent="0.25">
      <c r="A147" s="103"/>
      <c r="B147" s="105"/>
      <c r="C147" s="34" t="s">
        <v>375</v>
      </c>
      <c r="D147" s="35"/>
      <c r="E147" s="35"/>
    </row>
    <row r="148" spans="1:5" ht="18" x14ac:dyDescent="0.25">
      <c r="A148" s="103"/>
      <c r="B148" s="105"/>
      <c r="C148" s="34" t="s">
        <v>376</v>
      </c>
      <c r="D148" s="35"/>
      <c r="E148" s="35"/>
    </row>
    <row r="149" spans="1:5" ht="99" x14ac:dyDescent="0.25">
      <c r="A149" s="104"/>
      <c r="B149" s="105"/>
      <c r="C149" s="34" t="s">
        <v>285</v>
      </c>
      <c r="D149" s="35"/>
      <c r="E149" s="35"/>
    </row>
    <row r="150" spans="1:5" s="63" customFormat="1" ht="81.75" customHeight="1" x14ac:dyDescent="0.25">
      <c r="A150" s="130" t="s">
        <v>357</v>
      </c>
      <c r="B150" s="128" t="s">
        <v>287</v>
      </c>
      <c r="C150" s="122" t="s">
        <v>377</v>
      </c>
      <c r="D150" s="123"/>
      <c r="E150" s="123"/>
    </row>
    <row r="151" spans="1:5" s="63" customFormat="1" ht="81.75" customHeight="1" x14ac:dyDescent="0.25">
      <c r="A151" s="131"/>
      <c r="B151" s="128"/>
      <c r="C151" s="122" t="s">
        <v>378</v>
      </c>
      <c r="D151" s="123"/>
      <c r="E151" s="123"/>
    </row>
    <row r="152" spans="1:5" s="63" customFormat="1" ht="81.75" customHeight="1" x14ac:dyDescent="0.25">
      <c r="A152" s="131"/>
      <c r="B152" s="128"/>
      <c r="C152" s="122" t="s">
        <v>379</v>
      </c>
      <c r="D152" s="123"/>
      <c r="E152" s="123"/>
    </row>
    <row r="153" spans="1:5" s="63" customFormat="1" ht="81.75" customHeight="1" x14ac:dyDescent="0.25">
      <c r="A153" s="132"/>
      <c r="B153" s="128"/>
      <c r="C153" s="122" t="s">
        <v>380</v>
      </c>
      <c r="D153" s="123"/>
      <c r="E153" s="123"/>
    </row>
    <row r="154" spans="1:5" ht="18" x14ac:dyDescent="0.25">
      <c r="A154" s="102" t="s">
        <v>360</v>
      </c>
      <c r="B154" s="105" t="s">
        <v>143</v>
      </c>
      <c r="C154" s="34" t="s">
        <v>381</v>
      </c>
      <c r="D154" s="35"/>
      <c r="E154" s="35"/>
    </row>
    <row r="155" spans="1:5" x14ac:dyDescent="0.25">
      <c r="A155" s="104"/>
      <c r="B155" s="105"/>
      <c r="C155" s="34" t="s">
        <v>382</v>
      </c>
      <c r="D155" s="35"/>
      <c r="E155" s="35"/>
    </row>
    <row r="156" spans="1:5" x14ac:dyDescent="0.25">
      <c r="A156" s="33" t="s">
        <v>363</v>
      </c>
      <c r="B156" s="44" t="s">
        <v>383</v>
      </c>
      <c r="C156" s="34" t="s">
        <v>384</v>
      </c>
      <c r="D156" s="35"/>
      <c r="E156" s="35"/>
    </row>
    <row r="157" spans="1:5" x14ac:dyDescent="0.25">
      <c r="A157" s="102" t="s">
        <v>385</v>
      </c>
      <c r="B157" s="105" t="s">
        <v>386</v>
      </c>
      <c r="C157" s="34" t="s">
        <v>387</v>
      </c>
      <c r="D157" s="35"/>
      <c r="E157" s="35"/>
    </row>
    <row r="158" spans="1:5" x14ac:dyDescent="0.25">
      <c r="A158" s="103"/>
      <c r="B158" s="105"/>
      <c r="C158" s="34" t="s">
        <v>388</v>
      </c>
      <c r="D158" s="35"/>
      <c r="E158" s="35"/>
    </row>
    <row r="159" spans="1:5" ht="18" x14ac:dyDescent="0.25">
      <c r="A159" s="103"/>
      <c r="B159" s="105"/>
      <c r="C159" s="34" t="s">
        <v>389</v>
      </c>
      <c r="D159" s="35"/>
      <c r="E159" s="35"/>
    </row>
    <row r="160" spans="1:5" ht="18" x14ac:dyDescent="0.25">
      <c r="A160" s="103"/>
      <c r="B160" s="105"/>
      <c r="C160" s="34" t="s">
        <v>390</v>
      </c>
      <c r="D160" s="35"/>
      <c r="E160" s="35"/>
    </row>
    <row r="161" spans="1:5" ht="18" x14ac:dyDescent="0.25">
      <c r="A161" s="104"/>
      <c r="B161" s="105"/>
      <c r="C161" s="34" t="s">
        <v>391</v>
      </c>
      <c r="D161" s="35"/>
      <c r="E161" s="35"/>
    </row>
    <row r="162" spans="1:5" x14ac:dyDescent="0.25">
      <c r="A162" s="33" t="s">
        <v>392</v>
      </c>
      <c r="B162" s="44" t="s">
        <v>274</v>
      </c>
      <c r="C162" s="34" t="s">
        <v>393</v>
      </c>
      <c r="D162" s="35"/>
      <c r="E162" s="35"/>
    </row>
    <row r="163" spans="1:5" x14ac:dyDescent="0.25">
      <c r="A163" s="102" t="s">
        <v>394</v>
      </c>
      <c r="B163" s="105" t="s">
        <v>395</v>
      </c>
      <c r="C163" s="34" t="s">
        <v>396</v>
      </c>
      <c r="D163" s="35"/>
      <c r="E163" s="35"/>
    </row>
    <row r="164" spans="1:5" x14ac:dyDescent="0.25">
      <c r="A164" s="103"/>
      <c r="B164" s="105"/>
      <c r="C164" s="34" t="s">
        <v>397</v>
      </c>
      <c r="D164" s="35"/>
      <c r="E164" s="35"/>
    </row>
    <row r="165" spans="1:5" ht="18" x14ac:dyDescent="0.25">
      <c r="A165" s="103"/>
      <c r="B165" s="105"/>
      <c r="C165" s="34" t="s">
        <v>398</v>
      </c>
      <c r="D165" s="35"/>
      <c r="E165" s="35"/>
    </row>
    <row r="166" spans="1:5" ht="18" x14ac:dyDescent="0.25">
      <c r="A166" s="104"/>
      <c r="B166" s="105"/>
      <c r="C166" s="34" t="s">
        <v>399</v>
      </c>
      <c r="D166" s="35"/>
      <c r="E166" s="35"/>
    </row>
    <row r="167" spans="1:5" ht="63" x14ac:dyDescent="0.25">
      <c r="A167" s="33" t="s">
        <v>400</v>
      </c>
      <c r="B167" s="44" t="s">
        <v>292</v>
      </c>
      <c r="C167" s="34" t="s">
        <v>293</v>
      </c>
      <c r="D167" s="35"/>
      <c r="E167" s="35"/>
    </row>
    <row r="168" spans="1:5" x14ac:dyDescent="0.25">
      <c r="A168" s="33" t="s">
        <v>401</v>
      </c>
      <c r="B168" s="44" t="s">
        <v>146</v>
      </c>
      <c r="C168" s="34" t="s">
        <v>402</v>
      </c>
      <c r="D168" s="35"/>
      <c r="E168" s="35"/>
    </row>
    <row r="169" spans="1:5" ht="18" x14ac:dyDescent="0.25">
      <c r="A169" s="33" t="s">
        <v>403</v>
      </c>
      <c r="B169" s="44" t="s">
        <v>297</v>
      </c>
      <c r="C169" s="34" t="s">
        <v>298</v>
      </c>
      <c r="D169" s="35"/>
      <c r="E169" s="35"/>
    </row>
    <row r="170" spans="1:5" ht="54" x14ac:dyDescent="0.25">
      <c r="A170" s="33" t="s">
        <v>404</v>
      </c>
      <c r="B170" s="44" t="s">
        <v>405</v>
      </c>
      <c r="C170" s="34" t="s">
        <v>406</v>
      </c>
      <c r="D170" s="35"/>
      <c r="E170" s="35"/>
    </row>
    <row r="171" spans="1:5" x14ac:dyDescent="0.25">
      <c r="A171" s="33" t="s">
        <v>407</v>
      </c>
      <c r="B171" s="44" t="s">
        <v>302</v>
      </c>
      <c r="C171" s="34" t="s">
        <v>408</v>
      </c>
      <c r="D171" s="35"/>
      <c r="E171" s="35"/>
    </row>
    <row r="172" spans="1:5" ht="36" x14ac:dyDescent="0.25">
      <c r="A172" s="33" t="s">
        <v>409</v>
      </c>
      <c r="B172" s="44" t="s">
        <v>153</v>
      </c>
      <c r="C172" s="34" t="s">
        <v>410</v>
      </c>
      <c r="D172" s="35"/>
      <c r="E172" s="35"/>
    </row>
    <row r="173" spans="1:5" ht="45" x14ac:dyDescent="0.25">
      <c r="A173" s="102" t="s">
        <v>411</v>
      </c>
      <c r="B173" s="105" t="s">
        <v>155</v>
      </c>
      <c r="C173" s="34" t="s">
        <v>307</v>
      </c>
      <c r="D173" s="35"/>
      <c r="E173" s="35"/>
    </row>
    <row r="174" spans="1:5" ht="36" x14ac:dyDescent="0.25">
      <c r="A174" s="104"/>
      <c r="B174" s="105"/>
      <c r="C174" s="34" t="s">
        <v>308</v>
      </c>
      <c r="D174" s="35"/>
      <c r="E174" s="35"/>
    </row>
    <row r="175" spans="1:5" s="63" customFormat="1" ht="153" x14ac:dyDescent="0.25">
      <c r="A175" s="129" t="s">
        <v>412</v>
      </c>
      <c r="B175" s="125" t="s">
        <v>161</v>
      </c>
      <c r="C175" s="126" t="s">
        <v>843</v>
      </c>
      <c r="D175" s="123"/>
      <c r="E175" s="123"/>
    </row>
    <row r="176" spans="1:5" ht="18" x14ac:dyDescent="0.25">
      <c r="A176" s="45" t="s">
        <v>413</v>
      </c>
      <c r="B176" s="36" t="s">
        <v>311</v>
      </c>
      <c r="C176" s="37" t="s">
        <v>312</v>
      </c>
      <c r="D176" s="35"/>
      <c r="E176" s="35"/>
    </row>
    <row r="177" spans="1:5" ht="18" x14ac:dyDescent="0.25">
      <c r="A177" s="45" t="s">
        <v>414</v>
      </c>
      <c r="B177" s="37" t="s">
        <v>163</v>
      </c>
      <c r="C177" s="34" t="s">
        <v>164</v>
      </c>
      <c r="D177" s="35"/>
      <c r="E177" s="35"/>
    </row>
    <row r="178" spans="1:5" x14ac:dyDescent="0.25">
      <c r="A178" s="31">
        <v>6</v>
      </c>
      <c r="B178" s="94" t="s">
        <v>18</v>
      </c>
      <c r="C178" s="94"/>
      <c r="D178" s="32"/>
      <c r="E178" s="32"/>
    </row>
    <row r="179" spans="1:5" ht="18" x14ac:dyDescent="0.25">
      <c r="A179" s="33" t="s">
        <v>78</v>
      </c>
      <c r="B179" s="36" t="s">
        <v>125</v>
      </c>
      <c r="C179" s="37" t="s">
        <v>126</v>
      </c>
      <c r="D179" s="35"/>
      <c r="E179" s="35"/>
    </row>
    <row r="180" spans="1:5" x14ac:dyDescent="0.25">
      <c r="A180" s="33" t="s">
        <v>79</v>
      </c>
      <c r="B180" s="36" t="s">
        <v>127</v>
      </c>
      <c r="C180" s="37" t="s">
        <v>128</v>
      </c>
      <c r="D180" s="35"/>
      <c r="E180" s="35"/>
    </row>
    <row r="181" spans="1:5" x14ac:dyDescent="0.25">
      <c r="A181" s="33" t="s">
        <v>80</v>
      </c>
      <c r="B181" s="36" t="s">
        <v>129</v>
      </c>
      <c r="C181" s="37" t="s">
        <v>128</v>
      </c>
      <c r="D181" s="35"/>
      <c r="E181" s="35"/>
    </row>
    <row r="182" spans="1:5" ht="18" x14ac:dyDescent="0.25">
      <c r="A182" s="33" t="s">
        <v>81</v>
      </c>
      <c r="B182" s="36" t="s">
        <v>415</v>
      </c>
      <c r="C182" s="37" t="s">
        <v>416</v>
      </c>
      <c r="D182" s="35"/>
      <c r="E182" s="35"/>
    </row>
    <row r="183" spans="1:5" ht="81" x14ac:dyDescent="0.25">
      <c r="A183" s="33" t="s">
        <v>82</v>
      </c>
      <c r="B183" s="36" t="s">
        <v>417</v>
      </c>
      <c r="C183" s="37" t="s">
        <v>418</v>
      </c>
      <c r="D183" s="35"/>
      <c r="E183" s="35"/>
    </row>
    <row r="184" spans="1:5" x14ac:dyDescent="0.25">
      <c r="A184" s="33" t="s">
        <v>83</v>
      </c>
      <c r="B184" s="36" t="s">
        <v>419</v>
      </c>
      <c r="C184" s="37" t="s">
        <v>420</v>
      </c>
      <c r="D184" s="35"/>
      <c r="E184" s="35"/>
    </row>
    <row r="185" spans="1:5" x14ac:dyDescent="0.25">
      <c r="A185" s="33" t="s">
        <v>84</v>
      </c>
      <c r="B185" s="36" t="s">
        <v>421</v>
      </c>
      <c r="C185" s="37" t="s">
        <v>422</v>
      </c>
      <c r="D185" s="35"/>
      <c r="E185" s="35"/>
    </row>
    <row r="186" spans="1:5" ht="36" x14ac:dyDescent="0.25">
      <c r="A186" s="33" t="s">
        <v>85</v>
      </c>
      <c r="B186" s="34" t="s">
        <v>423</v>
      </c>
      <c r="C186" s="37" t="s">
        <v>424</v>
      </c>
      <c r="D186" s="35"/>
      <c r="E186" s="35"/>
    </row>
    <row r="187" spans="1:5" ht="45" x14ac:dyDescent="0.25">
      <c r="A187" s="33" t="s">
        <v>86</v>
      </c>
      <c r="B187" s="34" t="s">
        <v>425</v>
      </c>
      <c r="C187" s="37" t="s">
        <v>426</v>
      </c>
      <c r="D187" s="35"/>
      <c r="E187" s="35"/>
    </row>
    <row r="188" spans="1:5" ht="18" x14ac:dyDescent="0.25">
      <c r="A188" s="33" t="s">
        <v>87</v>
      </c>
      <c r="B188" s="36" t="s">
        <v>427</v>
      </c>
      <c r="C188" s="37" t="s">
        <v>428</v>
      </c>
      <c r="D188" s="35"/>
      <c r="E188" s="35"/>
    </row>
    <row r="189" spans="1:5" ht="54" x14ac:dyDescent="0.25">
      <c r="A189" s="33" t="s">
        <v>88</v>
      </c>
      <c r="B189" s="36" t="s">
        <v>429</v>
      </c>
      <c r="C189" s="37" t="s">
        <v>430</v>
      </c>
      <c r="D189" s="35"/>
      <c r="E189" s="35"/>
    </row>
    <row r="190" spans="1:5" x14ac:dyDescent="0.25">
      <c r="A190" s="33" t="s">
        <v>89</v>
      </c>
      <c r="B190" s="36" t="s">
        <v>302</v>
      </c>
      <c r="C190" s="37" t="s">
        <v>431</v>
      </c>
      <c r="D190" s="35"/>
      <c r="E190" s="35"/>
    </row>
    <row r="191" spans="1:5" ht="18" x14ac:dyDescent="0.25">
      <c r="A191" s="33" t="s">
        <v>90</v>
      </c>
      <c r="B191" s="36" t="s">
        <v>432</v>
      </c>
      <c r="C191" s="37" t="s">
        <v>433</v>
      </c>
      <c r="D191" s="35"/>
      <c r="E191" s="35"/>
    </row>
    <row r="192" spans="1:5" x14ac:dyDescent="0.25">
      <c r="A192" s="33" t="s">
        <v>91</v>
      </c>
      <c r="B192" s="36" t="s">
        <v>434</v>
      </c>
      <c r="C192" s="37" t="s">
        <v>435</v>
      </c>
      <c r="D192" s="35"/>
      <c r="E192" s="35"/>
    </row>
    <row r="193" spans="1:5" ht="18" x14ac:dyDescent="0.25">
      <c r="A193" s="33" t="s">
        <v>92</v>
      </c>
      <c r="B193" s="36" t="s">
        <v>161</v>
      </c>
      <c r="C193" s="37" t="s">
        <v>162</v>
      </c>
      <c r="D193" s="35"/>
      <c r="E193" s="35"/>
    </row>
    <row r="194" spans="1:5" ht="36" x14ac:dyDescent="0.25">
      <c r="A194" s="33" t="s">
        <v>94</v>
      </c>
      <c r="B194" s="37" t="s">
        <v>163</v>
      </c>
      <c r="C194" s="34" t="s">
        <v>436</v>
      </c>
      <c r="D194" s="35"/>
      <c r="E194" s="35"/>
    </row>
    <row r="195" spans="1:5" x14ac:dyDescent="0.25">
      <c r="A195" s="31">
        <v>7</v>
      </c>
      <c r="B195" s="94" t="s">
        <v>437</v>
      </c>
      <c r="C195" s="94"/>
      <c r="D195" s="32"/>
      <c r="E195" s="32"/>
    </row>
    <row r="196" spans="1:5" ht="18" x14ac:dyDescent="0.25">
      <c r="A196" s="33" t="s">
        <v>96</v>
      </c>
      <c r="B196" s="36" t="s">
        <v>125</v>
      </c>
      <c r="C196" s="37" t="s">
        <v>126</v>
      </c>
      <c r="D196" s="35"/>
      <c r="E196" s="35"/>
    </row>
    <row r="197" spans="1:5" x14ac:dyDescent="0.25">
      <c r="A197" s="33" t="s">
        <v>97</v>
      </c>
      <c r="B197" s="36" t="s">
        <v>127</v>
      </c>
      <c r="C197" s="37" t="s">
        <v>128</v>
      </c>
      <c r="D197" s="35"/>
      <c r="E197" s="35"/>
    </row>
    <row r="198" spans="1:5" x14ac:dyDescent="0.25">
      <c r="A198" s="33" t="s">
        <v>98</v>
      </c>
      <c r="B198" s="36" t="s">
        <v>129</v>
      </c>
      <c r="C198" s="37" t="s">
        <v>128</v>
      </c>
      <c r="D198" s="35"/>
      <c r="E198" s="35"/>
    </row>
    <row r="199" spans="1:5" x14ac:dyDescent="0.25">
      <c r="A199" s="33" t="s">
        <v>99</v>
      </c>
      <c r="B199" s="36" t="s">
        <v>314</v>
      </c>
      <c r="C199" s="37" t="s">
        <v>438</v>
      </c>
      <c r="D199" s="35"/>
      <c r="E199" s="35"/>
    </row>
    <row r="200" spans="1:5" ht="18" x14ac:dyDescent="0.25">
      <c r="A200" s="33" t="s">
        <v>100</v>
      </c>
      <c r="B200" s="36" t="s">
        <v>439</v>
      </c>
      <c r="C200" s="37" t="s">
        <v>440</v>
      </c>
      <c r="D200" s="35"/>
      <c r="E200" s="35"/>
    </row>
    <row r="201" spans="1:5" ht="18" x14ac:dyDescent="0.25">
      <c r="A201" s="33" t="s">
        <v>101</v>
      </c>
      <c r="B201" s="37" t="s">
        <v>163</v>
      </c>
      <c r="C201" s="34" t="s">
        <v>164</v>
      </c>
      <c r="D201" s="35"/>
      <c r="E201" s="35"/>
    </row>
    <row r="202" spans="1:5" s="63" customFormat="1" x14ac:dyDescent="0.25">
      <c r="A202" s="31">
        <v>8</v>
      </c>
      <c r="B202" s="94" t="s">
        <v>441</v>
      </c>
      <c r="C202" s="94"/>
      <c r="D202" s="32"/>
      <c r="E202" s="32"/>
    </row>
    <row r="203" spans="1:5" s="63" customFormat="1" ht="18" x14ac:dyDescent="0.25">
      <c r="A203" s="121" t="s">
        <v>119</v>
      </c>
      <c r="B203" s="125" t="s">
        <v>125</v>
      </c>
      <c r="C203" s="126" t="s">
        <v>126</v>
      </c>
      <c r="D203" s="123"/>
      <c r="E203" s="123"/>
    </row>
    <row r="204" spans="1:5" s="63" customFormat="1" x14ac:dyDescent="0.25">
      <c r="A204" s="121" t="s">
        <v>442</v>
      </c>
      <c r="B204" s="125" t="s">
        <v>127</v>
      </c>
      <c r="C204" s="126" t="s">
        <v>128</v>
      </c>
      <c r="D204" s="123"/>
      <c r="E204" s="123"/>
    </row>
    <row r="205" spans="1:5" s="63" customFormat="1" x14ac:dyDescent="0.25">
      <c r="A205" s="121" t="s">
        <v>443</v>
      </c>
      <c r="B205" s="125" t="s">
        <v>129</v>
      </c>
      <c r="C205" s="126" t="s">
        <v>128</v>
      </c>
      <c r="D205" s="123"/>
      <c r="E205" s="123"/>
    </row>
    <row r="206" spans="1:5" s="63" customFormat="1" x14ac:dyDescent="0.25">
      <c r="A206" s="121" t="s">
        <v>444</v>
      </c>
      <c r="B206" s="125" t="s">
        <v>314</v>
      </c>
      <c r="C206" s="126" t="s">
        <v>445</v>
      </c>
      <c r="D206" s="123"/>
      <c r="E206" s="123"/>
    </row>
    <row r="207" spans="1:5" s="63" customFormat="1" x14ac:dyDescent="0.25">
      <c r="A207" s="121" t="s">
        <v>446</v>
      </c>
      <c r="B207" s="125" t="s">
        <v>447</v>
      </c>
      <c r="C207" s="126" t="s">
        <v>448</v>
      </c>
      <c r="D207" s="123"/>
      <c r="E207" s="123"/>
    </row>
    <row r="208" spans="1:5" s="63" customFormat="1" x14ac:dyDescent="0.25">
      <c r="A208" s="121" t="s">
        <v>449</v>
      </c>
      <c r="B208" s="125" t="s">
        <v>450</v>
      </c>
      <c r="C208" s="126" t="s">
        <v>451</v>
      </c>
      <c r="D208" s="123"/>
      <c r="E208" s="123"/>
    </row>
    <row r="209" spans="1:5" s="63" customFormat="1" ht="18" x14ac:dyDescent="0.25">
      <c r="A209" s="121" t="s">
        <v>452</v>
      </c>
      <c r="B209" s="125" t="s">
        <v>453</v>
      </c>
      <c r="C209" s="126" t="s">
        <v>454</v>
      </c>
      <c r="D209" s="123"/>
      <c r="E209" s="123"/>
    </row>
    <row r="210" spans="1:5" s="63" customFormat="1" x14ac:dyDescent="0.25">
      <c r="A210" s="121" t="s">
        <v>455</v>
      </c>
      <c r="B210" s="126" t="s">
        <v>163</v>
      </c>
      <c r="C210" s="122" t="s">
        <v>456</v>
      </c>
      <c r="D210" s="123"/>
      <c r="E210" s="123"/>
    </row>
    <row r="211" spans="1:5" x14ac:dyDescent="0.25">
      <c r="A211" s="31">
        <v>9</v>
      </c>
      <c r="B211" s="94" t="s">
        <v>25</v>
      </c>
      <c r="C211" s="94"/>
      <c r="D211" s="32"/>
      <c r="E211" s="32"/>
    </row>
    <row r="212" spans="1:5" ht="18" x14ac:dyDescent="0.25">
      <c r="A212" s="33" t="s">
        <v>457</v>
      </c>
      <c r="B212" s="44" t="s">
        <v>125</v>
      </c>
      <c r="C212" s="34" t="s">
        <v>126</v>
      </c>
      <c r="D212" s="35"/>
      <c r="E212" s="35"/>
    </row>
    <row r="213" spans="1:5" x14ac:dyDescent="0.25">
      <c r="A213" s="33" t="s">
        <v>458</v>
      </c>
      <c r="B213" s="44" t="s">
        <v>127</v>
      </c>
      <c r="C213" s="34" t="s">
        <v>128</v>
      </c>
      <c r="D213" s="35"/>
      <c r="E213" s="35"/>
    </row>
    <row r="214" spans="1:5" x14ac:dyDescent="0.25">
      <c r="A214" s="33" t="s">
        <v>459</v>
      </c>
      <c r="B214" s="44" t="s">
        <v>129</v>
      </c>
      <c r="C214" s="34" t="s">
        <v>128</v>
      </c>
      <c r="D214" s="35"/>
      <c r="E214" s="35"/>
    </row>
    <row r="215" spans="1:5" x14ac:dyDescent="0.25">
      <c r="A215" s="33" t="s">
        <v>460</v>
      </c>
      <c r="B215" s="44" t="s">
        <v>461</v>
      </c>
      <c r="C215" s="34" t="s">
        <v>462</v>
      </c>
      <c r="D215" s="35"/>
      <c r="E215" s="35"/>
    </row>
    <row r="216" spans="1:5" x14ac:dyDescent="0.25">
      <c r="A216" s="33" t="s">
        <v>463</v>
      </c>
      <c r="B216" s="44" t="s">
        <v>464</v>
      </c>
      <c r="C216" s="34" t="s">
        <v>465</v>
      </c>
      <c r="D216" s="35"/>
      <c r="E216" s="35"/>
    </row>
    <row r="217" spans="1:5" x14ac:dyDescent="0.25">
      <c r="A217" s="33" t="s">
        <v>466</v>
      </c>
      <c r="B217" s="44" t="s">
        <v>467</v>
      </c>
      <c r="C217" s="34" t="s">
        <v>468</v>
      </c>
      <c r="D217" s="35"/>
      <c r="E217" s="35"/>
    </row>
    <row r="218" spans="1:5" x14ac:dyDescent="0.25">
      <c r="A218" s="33" t="s">
        <v>469</v>
      </c>
      <c r="B218" s="44" t="s">
        <v>470</v>
      </c>
      <c r="C218" s="34" t="s">
        <v>471</v>
      </c>
      <c r="D218" s="35"/>
      <c r="E218" s="35"/>
    </row>
    <row r="219" spans="1:5" ht="18" x14ac:dyDescent="0.25">
      <c r="A219" s="33" t="s">
        <v>472</v>
      </c>
      <c r="B219" s="44" t="s">
        <v>473</v>
      </c>
      <c r="C219" s="34" t="s">
        <v>474</v>
      </c>
      <c r="D219" s="35"/>
      <c r="E219" s="35"/>
    </row>
    <row r="220" spans="1:5" x14ac:dyDescent="0.25">
      <c r="A220" s="33" t="s">
        <v>475</v>
      </c>
      <c r="B220" s="44" t="s">
        <v>476</v>
      </c>
      <c r="C220" s="34" t="s">
        <v>477</v>
      </c>
      <c r="D220" s="35"/>
      <c r="E220" s="35"/>
    </row>
    <row r="221" spans="1:5" x14ac:dyDescent="0.25">
      <c r="A221" s="102" t="s">
        <v>478</v>
      </c>
      <c r="B221" s="105" t="s">
        <v>479</v>
      </c>
      <c r="C221" s="34" t="s">
        <v>480</v>
      </c>
      <c r="D221" s="35"/>
      <c r="E221" s="35"/>
    </row>
    <row r="222" spans="1:5" x14ac:dyDescent="0.25">
      <c r="A222" s="103"/>
      <c r="B222" s="105"/>
      <c r="C222" s="34" t="s">
        <v>481</v>
      </c>
      <c r="D222" s="35"/>
      <c r="E222" s="35"/>
    </row>
    <row r="223" spans="1:5" ht="18" x14ac:dyDescent="0.25">
      <c r="A223" s="103"/>
      <c r="B223" s="105"/>
      <c r="C223" s="34" t="s">
        <v>482</v>
      </c>
      <c r="D223" s="35"/>
      <c r="E223" s="35"/>
    </row>
    <row r="224" spans="1:5" ht="18" x14ac:dyDescent="0.25">
      <c r="A224" s="104"/>
      <c r="B224" s="105"/>
      <c r="C224" s="34" t="s">
        <v>483</v>
      </c>
      <c r="D224" s="35"/>
      <c r="E224" s="35"/>
    </row>
    <row r="225" spans="1:5" x14ac:dyDescent="0.25">
      <c r="A225" s="33" t="s">
        <v>484</v>
      </c>
      <c r="B225" s="44" t="s">
        <v>485</v>
      </c>
      <c r="C225" s="34" t="s">
        <v>486</v>
      </c>
      <c r="D225" s="35"/>
      <c r="E225" s="35"/>
    </row>
    <row r="226" spans="1:5" ht="63" x14ac:dyDescent="0.25">
      <c r="A226" s="33" t="s">
        <v>487</v>
      </c>
      <c r="B226" s="44" t="s">
        <v>488</v>
      </c>
      <c r="C226" s="34" t="s">
        <v>489</v>
      </c>
      <c r="D226" s="35"/>
      <c r="E226" s="35"/>
    </row>
    <row r="227" spans="1:5" x14ac:dyDescent="0.25">
      <c r="A227" s="33" t="s">
        <v>490</v>
      </c>
      <c r="B227" s="37" t="s">
        <v>491</v>
      </c>
      <c r="C227" s="34" t="s">
        <v>492</v>
      </c>
      <c r="D227" s="35"/>
      <c r="E227" s="35"/>
    </row>
    <row r="228" spans="1:5" x14ac:dyDescent="0.25">
      <c r="A228" s="33" t="s">
        <v>493</v>
      </c>
      <c r="B228" s="37" t="s">
        <v>163</v>
      </c>
      <c r="C228" s="34" t="s">
        <v>456</v>
      </c>
      <c r="D228" s="35"/>
      <c r="E228" s="35"/>
    </row>
    <row r="229" spans="1:5" x14ac:dyDescent="0.25">
      <c r="A229" s="31">
        <v>10</v>
      </c>
      <c r="B229" s="94" t="s">
        <v>27</v>
      </c>
      <c r="C229" s="94"/>
      <c r="D229" s="32"/>
      <c r="E229" s="32"/>
    </row>
    <row r="230" spans="1:5" ht="18" x14ac:dyDescent="0.25">
      <c r="A230" s="33" t="s">
        <v>494</v>
      </c>
      <c r="B230" s="44" t="s">
        <v>125</v>
      </c>
      <c r="C230" s="34" t="s">
        <v>126</v>
      </c>
      <c r="D230" s="35"/>
      <c r="E230" s="35"/>
    </row>
    <row r="231" spans="1:5" x14ac:dyDescent="0.25">
      <c r="A231" s="33" t="s">
        <v>495</v>
      </c>
      <c r="B231" s="44" t="s">
        <v>127</v>
      </c>
      <c r="C231" s="34" t="s">
        <v>128</v>
      </c>
      <c r="D231" s="35"/>
      <c r="E231" s="35"/>
    </row>
    <row r="232" spans="1:5" x14ac:dyDescent="0.25">
      <c r="A232" s="33" t="s">
        <v>496</v>
      </c>
      <c r="B232" s="44" t="s">
        <v>129</v>
      </c>
      <c r="C232" s="34" t="s">
        <v>128</v>
      </c>
      <c r="D232" s="35"/>
      <c r="E232" s="35"/>
    </row>
    <row r="233" spans="1:5" x14ac:dyDescent="0.25">
      <c r="A233" s="33" t="s">
        <v>497</v>
      </c>
      <c r="B233" s="36" t="s">
        <v>498</v>
      </c>
      <c r="C233" s="37" t="s">
        <v>499</v>
      </c>
      <c r="D233" s="35"/>
      <c r="E233" s="35"/>
    </row>
    <row r="234" spans="1:5" x14ac:dyDescent="0.25">
      <c r="A234" s="33" t="s">
        <v>500</v>
      </c>
      <c r="B234" s="36" t="s">
        <v>314</v>
      </c>
      <c r="C234" s="37" t="s">
        <v>501</v>
      </c>
      <c r="D234" s="35"/>
      <c r="E234" s="35"/>
    </row>
    <row r="235" spans="1:5" x14ac:dyDescent="0.25">
      <c r="A235" s="33" t="s">
        <v>502</v>
      </c>
      <c r="B235" s="36" t="s">
        <v>503</v>
      </c>
      <c r="C235" s="37" t="s">
        <v>504</v>
      </c>
      <c r="D235" s="35"/>
      <c r="E235" s="35"/>
    </row>
    <row r="236" spans="1:5" ht="18" x14ac:dyDescent="0.25">
      <c r="A236" s="33" t="s">
        <v>505</v>
      </c>
      <c r="B236" s="36" t="s">
        <v>506</v>
      </c>
      <c r="C236" s="37" t="s">
        <v>507</v>
      </c>
      <c r="D236" s="35"/>
      <c r="E236" s="35"/>
    </row>
    <row r="237" spans="1:5" x14ac:dyDescent="0.25">
      <c r="A237" s="33" t="s">
        <v>508</v>
      </c>
      <c r="B237" s="36" t="s">
        <v>509</v>
      </c>
      <c r="C237" s="37" t="s">
        <v>510</v>
      </c>
      <c r="D237" s="35"/>
      <c r="E237" s="35"/>
    </row>
    <row r="238" spans="1:5" ht="18" x14ac:dyDescent="0.25">
      <c r="A238" s="33" t="s">
        <v>511</v>
      </c>
      <c r="B238" s="36" t="s">
        <v>512</v>
      </c>
      <c r="C238" s="37" t="s">
        <v>513</v>
      </c>
      <c r="D238" s="35"/>
      <c r="E238" s="35"/>
    </row>
    <row r="239" spans="1:5" x14ac:dyDescent="0.25">
      <c r="A239" s="33" t="s">
        <v>514</v>
      </c>
      <c r="B239" s="36" t="s">
        <v>515</v>
      </c>
      <c r="C239" s="37" t="s">
        <v>516</v>
      </c>
      <c r="D239" s="35"/>
      <c r="E239" s="35"/>
    </row>
    <row r="240" spans="1:5" ht="36" x14ac:dyDescent="0.25">
      <c r="A240" s="33" t="s">
        <v>517</v>
      </c>
      <c r="B240" s="36" t="s">
        <v>518</v>
      </c>
      <c r="C240" s="37" t="s">
        <v>519</v>
      </c>
      <c r="D240" s="35"/>
      <c r="E240" s="35"/>
    </row>
    <row r="241" spans="1:5" ht="36" x14ac:dyDescent="0.25">
      <c r="A241" s="33" t="s">
        <v>520</v>
      </c>
      <c r="B241" s="36" t="s">
        <v>491</v>
      </c>
      <c r="C241" s="37" t="s">
        <v>521</v>
      </c>
      <c r="D241" s="35"/>
      <c r="E241" s="35"/>
    </row>
    <row r="242" spans="1:5" x14ac:dyDescent="0.25">
      <c r="A242" s="33" t="s">
        <v>522</v>
      </c>
      <c r="B242" s="36" t="s">
        <v>523</v>
      </c>
      <c r="C242" s="37" t="s">
        <v>160</v>
      </c>
      <c r="D242" s="35"/>
      <c r="E242" s="35"/>
    </row>
    <row r="243" spans="1:5" ht="18" x14ac:dyDescent="0.25">
      <c r="A243" s="33" t="s">
        <v>524</v>
      </c>
      <c r="B243" s="36" t="s">
        <v>525</v>
      </c>
      <c r="C243" s="37" t="s">
        <v>526</v>
      </c>
      <c r="D243" s="35"/>
      <c r="E243" s="35"/>
    </row>
    <row r="244" spans="1:5" ht="18" x14ac:dyDescent="0.25">
      <c r="A244" s="33" t="s">
        <v>527</v>
      </c>
      <c r="B244" s="36" t="s">
        <v>528</v>
      </c>
      <c r="C244" s="37" t="s">
        <v>529</v>
      </c>
      <c r="D244" s="35"/>
      <c r="E244" s="35"/>
    </row>
    <row r="245" spans="1:5" ht="18" x14ac:dyDescent="0.25">
      <c r="A245" s="33" t="s">
        <v>530</v>
      </c>
      <c r="B245" s="36" t="s">
        <v>161</v>
      </c>
      <c r="C245" s="37" t="s">
        <v>531</v>
      </c>
      <c r="D245" s="35"/>
      <c r="E245" s="35"/>
    </row>
    <row r="246" spans="1:5" x14ac:dyDescent="0.25">
      <c r="A246" s="33" t="s">
        <v>532</v>
      </c>
      <c r="B246" s="37" t="s">
        <v>163</v>
      </c>
      <c r="C246" s="37" t="s">
        <v>456</v>
      </c>
      <c r="D246" s="35"/>
      <c r="E246" s="35"/>
    </row>
    <row r="247" spans="1:5" x14ac:dyDescent="0.25">
      <c r="A247" s="31">
        <v>10</v>
      </c>
      <c r="B247" s="94" t="s">
        <v>533</v>
      </c>
      <c r="C247" s="94"/>
      <c r="D247" s="32"/>
      <c r="E247" s="32"/>
    </row>
    <row r="248" spans="1:5" x14ac:dyDescent="0.25">
      <c r="A248" s="33" t="s">
        <v>494</v>
      </c>
      <c r="B248" s="35" t="s">
        <v>127</v>
      </c>
      <c r="C248" s="35" t="s">
        <v>128</v>
      </c>
      <c r="D248" s="35"/>
      <c r="E248" s="35"/>
    </row>
    <row r="249" spans="1:5" x14ac:dyDescent="0.25">
      <c r="A249" s="33" t="s">
        <v>495</v>
      </c>
      <c r="B249" s="35" t="s">
        <v>213</v>
      </c>
      <c r="C249" s="35" t="s">
        <v>128</v>
      </c>
      <c r="D249" s="35"/>
      <c r="E249" s="35"/>
    </row>
    <row r="250" spans="1:5" x14ac:dyDescent="0.25">
      <c r="A250" s="33" t="s">
        <v>496</v>
      </c>
      <c r="B250" s="35" t="s">
        <v>311</v>
      </c>
      <c r="C250" s="35" t="s">
        <v>534</v>
      </c>
      <c r="D250" s="35"/>
      <c r="E250" s="35"/>
    </row>
    <row r="251" spans="1:5" x14ac:dyDescent="0.25">
      <c r="A251" s="33" t="s">
        <v>497</v>
      </c>
      <c r="B251" s="35" t="s">
        <v>535</v>
      </c>
      <c r="C251" s="35" t="s">
        <v>536</v>
      </c>
      <c r="D251" s="35"/>
      <c r="E251" s="35"/>
    </row>
    <row r="252" spans="1:5" x14ac:dyDescent="0.25">
      <c r="A252" s="31">
        <v>11</v>
      </c>
      <c r="B252" s="94" t="s">
        <v>31</v>
      </c>
      <c r="C252" s="94"/>
      <c r="D252" s="32"/>
      <c r="E252" s="32"/>
    </row>
    <row r="253" spans="1:5" x14ac:dyDescent="0.25">
      <c r="A253" s="33" t="s">
        <v>537</v>
      </c>
      <c r="B253" s="35" t="s">
        <v>314</v>
      </c>
      <c r="C253" s="46" t="s">
        <v>538</v>
      </c>
      <c r="D253" s="35"/>
      <c r="E253" s="35"/>
    </row>
    <row r="254" spans="1:5" ht="63" x14ac:dyDescent="0.25">
      <c r="A254" s="33" t="s">
        <v>539</v>
      </c>
      <c r="B254" s="35" t="s">
        <v>540</v>
      </c>
      <c r="C254" s="46" t="s">
        <v>541</v>
      </c>
      <c r="D254" s="35"/>
      <c r="E254" s="35"/>
    </row>
    <row r="255" spans="1:5" ht="27" x14ac:dyDescent="0.25">
      <c r="A255" s="33" t="s">
        <v>542</v>
      </c>
      <c r="B255" s="35" t="s">
        <v>543</v>
      </c>
      <c r="C255" s="46" t="s">
        <v>544</v>
      </c>
      <c r="D255" s="35"/>
      <c r="E255" s="35"/>
    </row>
    <row r="256" spans="1:5" ht="18" x14ac:dyDescent="0.25">
      <c r="A256" s="33" t="s">
        <v>545</v>
      </c>
      <c r="B256" s="35" t="s">
        <v>546</v>
      </c>
      <c r="C256" s="46" t="s">
        <v>547</v>
      </c>
      <c r="D256" s="35"/>
      <c r="E256" s="35"/>
    </row>
    <row r="257" spans="1:5" ht="36" x14ac:dyDescent="0.25">
      <c r="A257" s="33" t="s">
        <v>548</v>
      </c>
      <c r="B257" s="35" t="s">
        <v>549</v>
      </c>
      <c r="C257" s="46" t="s">
        <v>550</v>
      </c>
      <c r="D257" s="35"/>
      <c r="E257" s="35"/>
    </row>
    <row r="258" spans="1:5" ht="27" x14ac:dyDescent="0.25">
      <c r="A258" s="33" t="s">
        <v>551</v>
      </c>
      <c r="B258" s="35" t="s">
        <v>552</v>
      </c>
      <c r="C258" s="46" t="s">
        <v>553</v>
      </c>
      <c r="D258" s="35"/>
      <c r="E258" s="35"/>
    </row>
    <row r="259" spans="1:5" x14ac:dyDescent="0.25">
      <c r="A259" s="33" t="s">
        <v>554</v>
      </c>
      <c r="B259" s="35" t="s">
        <v>555</v>
      </c>
      <c r="C259" s="46" t="s">
        <v>556</v>
      </c>
      <c r="D259" s="35"/>
      <c r="E259" s="35"/>
    </row>
    <row r="260" spans="1:5" ht="27" x14ac:dyDescent="0.25">
      <c r="A260" s="33" t="s">
        <v>557</v>
      </c>
      <c r="B260" s="35" t="s">
        <v>558</v>
      </c>
      <c r="C260" s="46" t="s">
        <v>559</v>
      </c>
      <c r="D260" s="35"/>
      <c r="E260" s="35"/>
    </row>
    <row r="261" spans="1:5" ht="155.25" customHeight="1" x14ac:dyDescent="0.25">
      <c r="A261" s="33" t="s">
        <v>560</v>
      </c>
      <c r="B261" s="47" t="s">
        <v>225</v>
      </c>
      <c r="C261" s="46" t="s">
        <v>561</v>
      </c>
      <c r="D261" s="35"/>
      <c r="E261" s="35"/>
    </row>
    <row r="262" spans="1:5" x14ac:dyDescent="0.25">
      <c r="A262" s="31">
        <v>12</v>
      </c>
      <c r="B262" s="94" t="s">
        <v>34</v>
      </c>
      <c r="C262" s="94"/>
      <c r="D262" s="32"/>
      <c r="E262" s="32"/>
    </row>
    <row r="263" spans="1:5" ht="18" x14ac:dyDescent="0.25">
      <c r="A263" s="33" t="s">
        <v>562</v>
      </c>
      <c r="B263" s="36" t="s">
        <v>314</v>
      </c>
      <c r="C263" s="46" t="s">
        <v>563</v>
      </c>
      <c r="D263" s="35"/>
      <c r="E263" s="35"/>
    </row>
    <row r="264" spans="1:5" ht="63" x14ac:dyDescent="0.25">
      <c r="A264" s="33" t="s">
        <v>564</v>
      </c>
      <c r="B264" s="36" t="s">
        <v>540</v>
      </c>
      <c r="C264" s="46" t="s">
        <v>541</v>
      </c>
      <c r="D264" s="35"/>
      <c r="E264" s="35"/>
    </row>
    <row r="265" spans="1:5" x14ac:dyDescent="0.25">
      <c r="A265" s="33" t="s">
        <v>565</v>
      </c>
      <c r="B265" s="36" t="s">
        <v>546</v>
      </c>
      <c r="C265" s="46" t="s">
        <v>566</v>
      </c>
      <c r="D265" s="35"/>
      <c r="E265" s="35"/>
    </row>
    <row r="266" spans="1:5" ht="36" x14ac:dyDescent="0.25">
      <c r="A266" s="33" t="s">
        <v>567</v>
      </c>
      <c r="B266" s="36" t="s">
        <v>568</v>
      </c>
      <c r="C266" s="46" t="s">
        <v>550</v>
      </c>
      <c r="D266" s="35"/>
      <c r="E266" s="35"/>
    </row>
    <row r="267" spans="1:5" ht="27" x14ac:dyDescent="0.25">
      <c r="A267" s="33" t="s">
        <v>569</v>
      </c>
      <c r="B267" s="36" t="s">
        <v>552</v>
      </c>
      <c r="C267" s="37" t="s">
        <v>553</v>
      </c>
      <c r="D267" s="35"/>
      <c r="E267" s="35"/>
    </row>
    <row r="268" spans="1:5" x14ac:dyDescent="0.25">
      <c r="A268" s="33" t="s">
        <v>570</v>
      </c>
      <c r="B268" s="36" t="s">
        <v>555</v>
      </c>
      <c r="C268" s="37" t="s">
        <v>556</v>
      </c>
      <c r="D268" s="35"/>
      <c r="E268" s="35"/>
    </row>
    <row r="269" spans="1:5" ht="27" x14ac:dyDescent="0.25">
      <c r="A269" s="33" t="s">
        <v>571</v>
      </c>
      <c r="B269" s="35" t="s">
        <v>558</v>
      </c>
      <c r="C269" s="46" t="s">
        <v>559</v>
      </c>
      <c r="D269" s="35"/>
      <c r="E269" s="35"/>
    </row>
    <row r="270" spans="1:5" ht="138.75" customHeight="1" x14ac:dyDescent="0.25">
      <c r="A270" s="33" t="s">
        <v>572</v>
      </c>
      <c r="B270" s="36" t="s">
        <v>225</v>
      </c>
      <c r="C270" s="37" t="s">
        <v>573</v>
      </c>
      <c r="D270" s="35"/>
      <c r="E270" s="35"/>
    </row>
    <row r="271" spans="1:5" x14ac:dyDescent="0.25">
      <c r="A271" s="31">
        <v>13</v>
      </c>
      <c r="B271" s="94" t="s">
        <v>574</v>
      </c>
      <c r="C271" s="94"/>
      <c r="D271" s="32"/>
      <c r="E271" s="32"/>
    </row>
    <row r="272" spans="1:5" ht="18" x14ac:dyDescent="0.25">
      <c r="A272" s="33" t="s">
        <v>575</v>
      </c>
      <c r="B272" s="36" t="s">
        <v>314</v>
      </c>
      <c r="C272" s="46" t="s">
        <v>576</v>
      </c>
      <c r="D272" s="35"/>
      <c r="E272" s="35"/>
    </row>
    <row r="273" spans="1:5" ht="63" x14ac:dyDescent="0.25">
      <c r="A273" s="33" t="s">
        <v>577</v>
      </c>
      <c r="B273" s="36" t="s">
        <v>540</v>
      </c>
      <c r="C273" s="46" t="s">
        <v>541</v>
      </c>
      <c r="D273" s="35"/>
      <c r="E273" s="35"/>
    </row>
    <row r="274" spans="1:5" x14ac:dyDescent="0.25">
      <c r="A274" s="33" t="s">
        <v>578</v>
      </c>
      <c r="B274" s="36" t="s">
        <v>546</v>
      </c>
      <c r="C274" s="46" t="s">
        <v>566</v>
      </c>
      <c r="D274" s="35"/>
      <c r="E274" s="35"/>
    </row>
    <row r="275" spans="1:5" ht="36" x14ac:dyDescent="0.25">
      <c r="A275" s="33" t="s">
        <v>579</v>
      </c>
      <c r="B275" s="36" t="s">
        <v>568</v>
      </c>
      <c r="C275" s="46" t="s">
        <v>550</v>
      </c>
      <c r="D275" s="35"/>
      <c r="E275" s="35"/>
    </row>
    <row r="276" spans="1:5" ht="27" x14ac:dyDescent="0.25">
      <c r="A276" s="33" t="s">
        <v>580</v>
      </c>
      <c r="B276" s="36" t="s">
        <v>552</v>
      </c>
      <c r="C276" s="37" t="s">
        <v>553</v>
      </c>
      <c r="D276" s="35"/>
      <c r="E276" s="35"/>
    </row>
    <row r="277" spans="1:5" x14ac:dyDescent="0.25">
      <c r="A277" s="33" t="s">
        <v>581</v>
      </c>
      <c r="B277" s="36" t="s">
        <v>555</v>
      </c>
      <c r="C277" s="37" t="s">
        <v>556</v>
      </c>
      <c r="D277" s="35"/>
      <c r="E277" s="35"/>
    </row>
    <row r="278" spans="1:5" ht="27" x14ac:dyDescent="0.25">
      <c r="A278" s="33" t="s">
        <v>582</v>
      </c>
      <c r="B278" s="35" t="s">
        <v>558</v>
      </c>
      <c r="C278" s="46" t="s">
        <v>559</v>
      </c>
      <c r="D278" s="35"/>
      <c r="E278" s="35"/>
    </row>
    <row r="279" spans="1:5" ht="133.5" customHeight="1" x14ac:dyDescent="0.25">
      <c r="A279" s="33" t="s">
        <v>583</v>
      </c>
      <c r="B279" s="36" t="s">
        <v>225</v>
      </c>
      <c r="C279" s="37" t="s">
        <v>573</v>
      </c>
      <c r="D279" s="35"/>
      <c r="E279" s="35"/>
    </row>
    <row r="280" spans="1:5" x14ac:dyDescent="0.25">
      <c r="A280" s="31">
        <v>14</v>
      </c>
      <c r="B280" s="94" t="s">
        <v>36</v>
      </c>
      <c r="C280" s="94"/>
      <c r="D280" s="32"/>
      <c r="E280" s="32"/>
    </row>
    <row r="281" spans="1:5" x14ac:dyDescent="0.25">
      <c r="A281" s="33" t="s">
        <v>584</v>
      </c>
      <c r="B281" s="36" t="s">
        <v>314</v>
      </c>
      <c r="C281" s="37" t="s">
        <v>585</v>
      </c>
      <c r="D281" s="35"/>
      <c r="E281" s="35"/>
    </row>
    <row r="282" spans="1:5" ht="66.75" customHeight="1" x14ac:dyDescent="0.25">
      <c r="A282" s="33" t="s">
        <v>586</v>
      </c>
      <c r="B282" s="36" t="s">
        <v>587</v>
      </c>
      <c r="C282" s="37" t="s">
        <v>588</v>
      </c>
      <c r="D282" s="35"/>
      <c r="E282" s="35"/>
    </row>
    <row r="283" spans="1:5" x14ac:dyDescent="0.25">
      <c r="A283" s="33" t="s">
        <v>589</v>
      </c>
      <c r="B283" s="36" t="s">
        <v>590</v>
      </c>
      <c r="C283" s="37" t="s">
        <v>591</v>
      </c>
      <c r="D283" s="35"/>
      <c r="E283" s="35"/>
    </row>
    <row r="284" spans="1:5" ht="18" x14ac:dyDescent="0.25">
      <c r="A284" s="33" t="s">
        <v>592</v>
      </c>
      <c r="B284" s="36" t="s">
        <v>593</v>
      </c>
      <c r="C284" s="37" t="s">
        <v>594</v>
      </c>
      <c r="D284" s="35"/>
      <c r="E284" s="35"/>
    </row>
    <row r="285" spans="1:5" ht="27" x14ac:dyDescent="0.25">
      <c r="A285" s="33" t="s">
        <v>595</v>
      </c>
      <c r="B285" s="36" t="s">
        <v>596</v>
      </c>
      <c r="C285" s="37" t="s">
        <v>597</v>
      </c>
      <c r="D285" s="35"/>
      <c r="E285" s="35"/>
    </row>
    <row r="286" spans="1:5" ht="18" x14ac:dyDescent="0.25">
      <c r="A286" s="33" t="s">
        <v>598</v>
      </c>
      <c r="B286" s="36" t="s">
        <v>599</v>
      </c>
      <c r="C286" s="37" t="s">
        <v>600</v>
      </c>
      <c r="D286" s="35"/>
      <c r="E286" s="35"/>
    </row>
    <row r="287" spans="1:5" ht="22.5" customHeight="1" x14ac:dyDescent="0.25">
      <c r="A287" s="33" t="s">
        <v>601</v>
      </c>
      <c r="B287" s="98" t="s">
        <v>602</v>
      </c>
      <c r="C287" s="99"/>
      <c r="D287" s="35"/>
      <c r="E287" s="35"/>
    </row>
    <row r="288" spans="1:5" ht="27" customHeight="1" x14ac:dyDescent="0.25">
      <c r="A288" s="33" t="s">
        <v>603</v>
      </c>
      <c r="B288" s="100" t="s">
        <v>604</v>
      </c>
      <c r="C288" s="101"/>
      <c r="D288" s="35"/>
      <c r="E288" s="35"/>
    </row>
    <row r="289" spans="1:5" x14ac:dyDescent="0.25">
      <c r="A289" s="31">
        <v>15</v>
      </c>
      <c r="B289" s="94" t="s">
        <v>38</v>
      </c>
      <c r="C289" s="94"/>
      <c r="D289" s="32"/>
      <c r="E289" s="32"/>
    </row>
    <row r="290" spans="1:5" x14ac:dyDescent="0.25">
      <c r="A290" s="33" t="s">
        <v>605</v>
      </c>
      <c r="B290" s="37" t="s">
        <v>314</v>
      </c>
      <c r="C290" s="47" t="s">
        <v>606</v>
      </c>
      <c r="D290" s="35"/>
      <c r="E290" s="35"/>
    </row>
    <row r="291" spans="1:5" ht="45" x14ac:dyDescent="0.25">
      <c r="A291" s="33" t="s">
        <v>607</v>
      </c>
      <c r="B291" s="48" t="s">
        <v>552</v>
      </c>
      <c r="C291" s="49" t="s">
        <v>608</v>
      </c>
      <c r="D291" s="35"/>
      <c r="E291" s="35"/>
    </row>
    <row r="292" spans="1:5" ht="45" x14ac:dyDescent="0.25">
      <c r="A292" s="33" t="s">
        <v>609</v>
      </c>
      <c r="B292" s="36" t="s">
        <v>610</v>
      </c>
      <c r="C292" s="37" t="s">
        <v>611</v>
      </c>
      <c r="D292" s="35"/>
      <c r="E292" s="35"/>
    </row>
    <row r="293" spans="1:5" ht="27" x14ac:dyDescent="0.25">
      <c r="A293" s="33" t="s">
        <v>612</v>
      </c>
      <c r="B293" s="36" t="s">
        <v>613</v>
      </c>
      <c r="C293" s="37" t="s">
        <v>614</v>
      </c>
      <c r="D293" s="35"/>
      <c r="E293" s="35"/>
    </row>
    <row r="294" spans="1:5" ht="18" x14ac:dyDescent="0.25">
      <c r="A294" s="33" t="s">
        <v>615</v>
      </c>
      <c r="B294" s="36" t="s">
        <v>616</v>
      </c>
      <c r="C294" s="37" t="s">
        <v>617</v>
      </c>
      <c r="D294" s="35"/>
      <c r="E294" s="35"/>
    </row>
    <row r="295" spans="1:5" x14ac:dyDescent="0.25">
      <c r="A295" s="33" t="s">
        <v>618</v>
      </c>
      <c r="B295" s="36" t="s">
        <v>619</v>
      </c>
      <c r="C295" s="37" t="s">
        <v>620</v>
      </c>
      <c r="D295" s="35"/>
      <c r="E295" s="35"/>
    </row>
    <row r="296" spans="1:5" ht="72" x14ac:dyDescent="0.25">
      <c r="A296" s="33" t="s">
        <v>621</v>
      </c>
      <c r="B296" s="36" t="s">
        <v>622</v>
      </c>
      <c r="C296" s="37" t="s">
        <v>623</v>
      </c>
      <c r="D296" s="35"/>
      <c r="E296" s="35"/>
    </row>
    <row r="297" spans="1:5" ht="27" x14ac:dyDescent="0.25">
      <c r="A297" s="33" t="s">
        <v>624</v>
      </c>
      <c r="B297" s="36" t="s">
        <v>625</v>
      </c>
      <c r="C297" s="37" t="s">
        <v>626</v>
      </c>
      <c r="D297" s="35"/>
      <c r="E297" s="35"/>
    </row>
    <row r="298" spans="1:5" ht="99" x14ac:dyDescent="0.25">
      <c r="A298" s="33" t="s">
        <v>627</v>
      </c>
      <c r="B298" s="36" t="s">
        <v>628</v>
      </c>
      <c r="C298" s="37" t="s">
        <v>629</v>
      </c>
      <c r="D298" s="35"/>
      <c r="E298" s="35"/>
    </row>
    <row r="299" spans="1:5" x14ac:dyDescent="0.25">
      <c r="A299" s="31">
        <v>16</v>
      </c>
      <c r="B299" s="94" t="s">
        <v>40</v>
      </c>
      <c r="C299" s="94"/>
      <c r="D299" s="32"/>
      <c r="E299" s="32"/>
    </row>
    <row r="300" spans="1:5" x14ac:dyDescent="0.25">
      <c r="A300" s="33" t="s">
        <v>630</v>
      </c>
      <c r="B300" s="36" t="s">
        <v>631</v>
      </c>
      <c r="C300" s="37" t="s">
        <v>839</v>
      </c>
      <c r="D300" s="35"/>
      <c r="E300" s="35"/>
    </row>
    <row r="301" spans="1:5" x14ac:dyDescent="0.25">
      <c r="A301" s="33" t="s">
        <v>632</v>
      </c>
      <c r="B301" s="36" t="s">
        <v>633</v>
      </c>
      <c r="C301" s="37" t="s">
        <v>634</v>
      </c>
      <c r="D301" s="35"/>
      <c r="E301" s="35"/>
    </row>
    <row r="302" spans="1:5" x14ac:dyDescent="0.25">
      <c r="A302" s="33" t="s">
        <v>635</v>
      </c>
      <c r="B302" s="36" t="s">
        <v>636</v>
      </c>
      <c r="C302" s="37" t="s">
        <v>637</v>
      </c>
      <c r="D302" s="35"/>
      <c r="E302" s="35"/>
    </row>
    <row r="303" spans="1:5" x14ac:dyDescent="0.25">
      <c r="A303" s="33" t="s">
        <v>638</v>
      </c>
      <c r="B303" s="36" t="s">
        <v>639</v>
      </c>
      <c r="C303" s="37" t="s">
        <v>640</v>
      </c>
      <c r="D303" s="35"/>
      <c r="E303" s="35"/>
    </row>
    <row r="304" spans="1:5" ht="18" x14ac:dyDescent="0.25">
      <c r="A304" s="33" t="s">
        <v>641</v>
      </c>
      <c r="B304" s="36" t="s">
        <v>642</v>
      </c>
      <c r="C304" s="37" t="s">
        <v>643</v>
      </c>
      <c r="D304" s="35"/>
      <c r="E304" s="35"/>
    </row>
    <row r="305" spans="1:5" ht="27" x14ac:dyDescent="0.25">
      <c r="A305" s="33" t="s">
        <v>644</v>
      </c>
      <c r="B305" s="36" t="s">
        <v>225</v>
      </c>
      <c r="C305" s="37" t="s">
        <v>838</v>
      </c>
      <c r="D305" s="35"/>
      <c r="E305" s="35"/>
    </row>
    <row r="306" spans="1:5" x14ac:dyDescent="0.25">
      <c r="A306" s="31">
        <v>17</v>
      </c>
      <c r="B306" s="94" t="s">
        <v>42</v>
      </c>
      <c r="C306" s="94"/>
      <c r="D306" s="32"/>
      <c r="E306" s="32"/>
    </row>
    <row r="307" spans="1:5" ht="27" x14ac:dyDescent="0.25">
      <c r="A307" s="33" t="s">
        <v>645</v>
      </c>
      <c r="B307" s="36" t="s">
        <v>130</v>
      </c>
      <c r="C307" s="37" t="s">
        <v>646</v>
      </c>
      <c r="D307" s="35"/>
      <c r="E307" s="35"/>
    </row>
    <row r="308" spans="1:5" x14ac:dyDescent="0.25">
      <c r="A308" s="33" t="s">
        <v>647</v>
      </c>
      <c r="B308" s="36" t="s">
        <v>648</v>
      </c>
      <c r="C308" s="37" t="s">
        <v>649</v>
      </c>
      <c r="D308" s="35"/>
      <c r="E308" s="35"/>
    </row>
    <row r="309" spans="1:5" ht="18" x14ac:dyDescent="0.25">
      <c r="A309" s="33" t="s">
        <v>650</v>
      </c>
      <c r="B309" s="36" t="s">
        <v>555</v>
      </c>
      <c r="C309" s="37" t="s">
        <v>651</v>
      </c>
      <c r="D309" s="35"/>
      <c r="E309" s="35"/>
    </row>
    <row r="310" spans="1:5" ht="27" x14ac:dyDescent="0.25">
      <c r="A310" s="33" t="s">
        <v>652</v>
      </c>
      <c r="B310" s="36" t="s">
        <v>653</v>
      </c>
      <c r="C310" s="37" t="s">
        <v>654</v>
      </c>
      <c r="D310" s="35"/>
      <c r="E310" s="35"/>
    </row>
    <row r="311" spans="1:5" ht="36" x14ac:dyDescent="0.25">
      <c r="A311" s="33" t="s">
        <v>655</v>
      </c>
      <c r="B311" s="36" t="s">
        <v>555</v>
      </c>
      <c r="C311" s="37" t="s">
        <v>656</v>
      </c>
      <c r="D311" s="35"/>
      <c r="E311" s="35"/>
    </row>
    <row r="312" spans="1:5" ht="27" x14ac:dyDescent="0.25">
      <c r="A312" s="33" t="s">
        <v>657</v>
      </c>
      <c r="B312" s="36" t="s">
        <v>658</v>
      </c>
      <c r="C312" s="37" t="s">
        <v>659</v>
      </c>
      <c r="D312" s="35"/>
      <c r="E312" s="35"/>
    </row>
    <row r="313" spans="1:5" ht="27" x14ac:dyDescent="0.25">
      <c r="A313" s="33" t="s">
        <v>660</v>
      </c>
      <c r="B313" s="36" t="s">
        <v>661</v>
      </c>
      <c r="C313" s="37" t="s">
        <v>662</v>
      </c>
      <c r="D313" s="35"/>
      <c r="E313" s="35"/>
    </row>
    <row r="314" spans="1:5" x14ac:dyDescent="0.25">
      <c r="A314" s="31">
        <v>18</v>
      </c>
      <c r="B314" s="94" t="s">
        <v>663</v>
      </c>
      <c r="C314" s="94"/>
      <c r="D314" s="32"/>
      <c r="E314" s="32"/>
    </row>
    <row r="315" spans="1:5" x14ac:dyDescent="0.25">
      <c r="A315" s="33" t="s">
        <v>664</v>
      </c>
      <c r="B315" s="50" t="s">
        <v>665</v>
      </c>
      <c r="C315" s="51" t="s">
        <v>666</v>
      </c>
      <c r="D315" s="35"/>
      <c r="E315" s="35"/>
    </row>
    <row r="316" spans="1:5" x14ac:dyDescent="0.25">
      <c r="A316" s="33" t="s">
        <v>667</v>
      </c>
      <c r="B316" s="50" t="s">
        <v>668</v>
      </c>
      <c r="C316" s="51" t="s">
        <v>666</v>
      </c>
      <c r="D316" s="35"/>
      <c r="E316" s="35"/>
    </row>
    <row r="317" spans="1:5" x14ac:dyDescent="0.25">
      <c r="A317" s="33" t="s">
        <v>669</v>
      </c>
      <c r="B317" s="52" t="s">
        <v>670</v>
      </c>
      <c r="C317" s="46" t="s">
        <v>671</v>
      </c>
      <c r="D317" s="35"/>
      <c r="E317" s="35"/>
    </row>
    <row r="318" spans="1:5" x14ac:dyDescent="0.25">
      <c r="A318" s="33" t="s">
        <v>672</v>
      </c>
      <c r="B318" s="52" t="s">
        <v>673</v>
      </c>
      <c r="C318" s="51" t="s">
        <v>674</v>
      </c>
      <c r="D318" s="35"/>
      <c r="E318" s="35"/>
    </row>
    <row r="319" spans="1:5" x14ac:dyDescent="0.25">
      <c r="A319" s="31">
        <v>19</v>
      </c>
      <c r="B319" s="94" t="s">
        <v>675</v>
      </c>
      <c r="C319" s="94"/>
      <c r="D319" s="32"/>
      <c r="E319" s="32"/>
    </row>
    <row r="320" spans="1:5" x14ac:dyDescent="0.25">
      <c r="A320" s="33" t="s">
        <v>676</v>
      </c>
      <c r="B320" s="50" t="s">
        <v>665</v>
      </c>
      <c r="C320" s="51" t="s">
        <v>666</v>
      </c>
      <c r="D320" s="35"/>
      <c r="E320" s="35"/>
    </row>
    <row r="321" spans="1:5" x14ac:dyDescent="0.25">
      <c r="A321" s="33" t="s">
        <v>677</v>
      </c>
      <c r="B321" s="50" t="s">
        <v>668</v>
      </c>
      <c r="C321" s="51" t="s">
        <v>666</v>
      </c>
      <c r="D321" s="35"/>
      <c r="E321" s="35"/>
    </row>
    <row r="322" spans="1:5" x14ac:dyDescent="0.25">
      <c r="A322" s="33" t="s">
        <v>678</v>
      </c>
      <c r="B322" s="52" t="s">
        <v>670</v>
      </c>
      <c r="C322" s="46" t="s">
        <v>671</v>
      </c>
      <c r="D322" s="35"/>
      <c r="E322" s="35"/>
    </row>
    <row r="323" spans="1:5" x14ac:dyDescent="0.25">
      <c r="A323" s="33" t="s">
        <v>679</v>
      </c>
      <c r="B323" s="52" t="s">
        <v>680</v>
      </c>
      <c r="C323" s="51" t="s">
        <v>681</v>
      </c>
      <c r="D323" s="35"/>
      <c r="E323" s="35"/>
    </row>
    <row r="324" spans="1:5" x14ac:dyDescent="0.25">
      <c r="A324" s="31">
        <v>20</v>
      </c>
      <c r="B324" s="94" t="s">
        <v>682</v>
      </c>
      <c r="C324" s="94"/>
      <c r="D324" s="32"/>
      <c r="E324" s="32"/>
    </row>
    <row r="325" spans="1:5" x14ac:dyDescent="0.25">
      <c r="A325" s="53" t="s">
        <v>683</v>
      </c>
      <c r="B325" s="50" t="s">
        <v>665</v>
      </c>
      <c r="C325" s="51" t="s">
        <v>666</v>
      </c>
      <c r="D325" s="35"/>
      <c r="E325" s="35"/>
    </row>
    <row r="326" spans="1:5" x14ac:dyDescent="0.25">
      <c r="A326" s="53" t="s">
        <v>684</v>
      </c>
      <c r="B326" s="50" t="s">
        <v>668</v>
      </c>
      <c r="C326" s="51" t="s">
        <v>666</v>
      </c>
      <c r="D326" s="35"/>
      <c r="E326" s="35"/>
    </row>
    <row r="327" spans="1:5" x14ac:dyDescent="0.25">
      <c r="A327" s="53" t="s">
        <v>685</v>
      </c>
      <c r="B327" s="52" t="s">
        <v>670</v>
      </c>
      <c r="C327" s="46" t="s">
        <v>671</v>
      </c>
      <c r="D327" s="35"/>
      <c r="E327" s="35"/>
    </row>
    <row r="328" spans="1:5" x14ac:dyDescent="0.25">
      <c r="A328" s="53" t="s">
        <v>686</v>
      </c>
      <c r="B328" s="52" t="s">
        <v>680</v>
      </c>
      <c r="C328" s="51" t="s">
        <v>687</v>
      </c>
      <c r="D328" s="35"/>
      <c r="E328" s="35"/>
    </row>
    <row r="329" spans="1:5" x14ac:dyDescent="0.25">
      <c r="A329" s="31">
        <v>22</v>
      </c>
      <c r="B329" s="94" t="s">
        <v>688</v>
      </c>
      <c r="C329" s="94"/>
      <c r="D329" s="32"/>
      <c r="E329" s="32"/>
    </row>
    <row r="330" spans="1:5" x14ac:dyDescent="0.25">
      <c r="A330" s="33" t="s">
        <v>689</v>
      </c>
      <c r="B330" s="50" t="s">
        <v>665</v>
      </c>
      <c r="C330" s="51" t="s">
        <v>666</v>
      </c>
      <c r="D330" s="35"/>
      <c r="E330" s="35"/>
    </row>
    <row r="331" spans="1:5" x14ac:dyDescent="0.25">
      <c r="A331" s="33" t="s">
        <v>690</v>
      </c>
      <c r="B331" s="50" t="s">
        <v>668</v>
      </c>
      <c r="C331" s="51" t="s">
        <v>666</v>
      </c>
      <c r="D331" s="35"/>
      <c r="E331" s="35"/>
    </row>
    <row r="332" spans="1:5" x14ac:dyDescent="0.25">
      <c r="A332" s="33" t="s">
        <v>691</v>
      </c>
      <c r="B332" s="52" t="s">
        <v>673</v>
      </c>
      <c r="C332" s="46" t="s">
        <v>692</v>
      </c>
      <c r="D332" s="35"/>
      <c r="E332" s="35"/>
    </row>
    <row r="333" spans="1:5" x14ac:dyDescent="0.25">
      <c r="A333" s="33" t="s">
        <v>693</v>
      </c>
      <c r="B333" s="52" t="s">
        <v>694</v>
      </c>
      <c r="C333" s="51" t="s">
        <v>695</v>
      </c>
      <c r="D333" s="35"/>
      <c r="E333" s="35"/>
    </row>
    <row r="334" spans="1:5" x14ac:dyDescent="0.25">
      <c r="A334" s="31">
        <v>22</v>
      </c>
      <c r="B334" s="94" t="s">
        <v>696</v>
      </c>
      <c r="C334" s="94"/>
      <c r="D334" s="32"/>
      <c r="E334" s="32"/>
    </row>
    <row r="335" spans="1:5" x14ac:dyDescent="0.25">
      <c r="A335" s="33" t="s">
        <v>697</v>
      </c>
      <c r="B335" s="50" t="s">
        <v>665</v>
      </c>
      <c r="C335" s="51" t="s">
        <v>666</v>
      </c>
      <c r="D335" s="35"/>
      <c r="E335" s="35"/>
    </row>
    <row r="336" spans="1:5" x14ac:dyDescent="0.25">
      <c r="A336" s="33" t="s">
        <v>698</v>
      </c>
      <c r="B336" s="50" t="s">
        <v>668</v>
      </c>
      <c r="C336" s="51" t="s">
        <v>666</v>
      </c>
      <c r="D336" s="35"/>
      <c r="E336" s="35"/>
    </row>
    <row r="337" spans="1:5" x14ac:dyDescent="0.25">
      <c r="A337" s="33" t="s">
        <v>699</v>
      </c>
      <c r="B337" s="52" t="s">
        <v>673</v>
      </c>
      <c r="C337" s="46" t="s">
        <v>700</v>
      </c>
      <c r="D337" s="35"/>
      <c r="E337" s="35"/>
    </row>
    <row r="338" spans="1:5" x14ac:dyDescent="0.25">
      <c r="A338" s="33" t="s">
        <v>701</v>
      </c>
      <c r="B338" s="52" t="s">
        <v>702</v>
      </c>
      <c r="C338" s="51" t="s">
        <v>703</v>
      </c>
      <c r="D338" s="35"/>
      <c r="E338" s="35"/>
    </row>
    <row r="339" spans="1:5" x14ac:dyDescent="0.25">
      <c r="A339" s="31">
        <v>23</v>
      </c>
      <c r="B339" s="94" t="s">
        <v>704</v>
      </c>
      <c r="C339" s="94"/>
      <c r="D339" s="32"/>
      <c r="E339" s="32"/>
    </row>
    <row r="340" spans="1:5" x14ac:dyDescent="0.25">
      <c r="A340" s="33" t="s">
        <v>705</v>
      </c>
      <c r="B340" s="50" t="s">
        <v>665</v>
      </c>
      <c r="C340" s="51" t="s">
        <v>666</v>
      </c>
      <c r="D340" s="35"/>
      <c r="E340" s="35"/>
    </row>
    <row r="341" spans="1:5" x14ac:dyDescent="0.25">
      <c r="A341" s="33" t="s">
        <v>706</v>
      </c>
      <c r="B341" s="50" t="s">
        <v>668</v>
      </c>
      <c r="C341" s="51" t="s">
        <v>666</v>
      </c>
      <c r="D341" s="35"/>
      <c r="E341" s="35"/>
    </row>
    <row r="342" spans="1:5" ht="18" x14ac:dyDescent="0.25">
      <c r="A342" s="33" t="s">
        <v>707</v>
      </c>
      <c r="B342" s="52" t="s">
        <v>673</v>
      </c>
      <c r="C342" s="46" t="s">
        <v>708</v>
      </c>
      <c r="D342" s="35"/>
      <c r="E342" s="35"/>
    </row>
    <row r="343" spans="1:5" x14ac:dyDescent="0.25">
      <c r="A343" s="33" t="s">
        <v>709</v>
      </c>
      <c r="B343" s="52" t="s">
        <v>702</v>
      </c>
      <c r="C343" s="51" t="s">
        <v>703</v>
      </c>
      <c r="D343" s="35"/>
      <c r="E343" s="35"/>
    </row>
    <row r="344" spans="1:5" x14ac:dyDescent="0.25">
      <c r="A344" s="31">
        <v>24</v>
      </c>
      <c r="B344" s="94" t="s">
        <v>710</v>
      </c>
      <c r="C344" s="94"/>
      <c r="D344" s="32"/>
      <c r="E344" s="32"/>
    </row>
    <row r="345" spans="1:5" x14ac:dyDescent="0.25">
      <c r="A345" s="33" t="s">
        <v>711</v>
      </c>
      <c r="B345" s="50" t="s">
        <v>665</v>
      </c>
      <c r="C345" s="51" t="s">
        <v>666</v>
      </c>
      <c r="D345" s="35"/>
      <c r="E345" s="35"/>
    </row>
    <row r="346" spans="1:5" x14ac:dyDescent="0.25">
      <c r="A346" s="33" t="s">
        <v>712</v>
      </c>
      <c r="B346" s="50" t="s">
        <v>668</v>
      </c>
      <c r="C346" s="51" t="s">
        <v>666</v>
      </c>
      <c r="D346" s="35"/>
      <c r="E346" s="35"/>
    </row>
    <row r="347" spans="1:5" x14ac:dyDescent="0.25">
      <c r="A347" s="33" t="s">
        <v>713</v>
      </c>
      <c r="B347" s="52" t="s">
        <v>673</v>
      </c>
      <c r="C347" s="46" t="s">
        <v>700</v>
      </c>
      <c r="D347" s="35"/>
      <c r="E347" s="35"/>
    </row>
    <row r="348" spans="1:5" x14ac:dyDescent="0.25">
      <c r="A348" s="33" t="s">
        <v>714</v>
      </c>
      <c r="B348" s="52" t="s">
        <v>702</v>
      </c>
      <c r="C348" s="51" t="s">
        <v>715</v>
      </c>
      <c r="D348" s="35"/>
      <c r="E348" s="35"/>
    </row>
    <row r="349" spans="1:5" x14ac:dyDescent="0.25">
      <c r="A349" s="31">
        <v>25</v>
      </c>
      <c r="B349" s="94" t="s">
        <v>716</v>
      </c>
      <c r="C349" s="94"/>
      <c r="D349" s="32"/>
      <c r="E349" s="32"/>
    </row>
    <row r="350" spans="1:5" x14ac:dyDescent="0.25">
      <c r="A350" s="33" t="s">
        <v>717</v>
      </c>
      <c r="B350" s="50" t="s">
        <v>665</v>
      </c>
      <c r="C350" s="51" t="s">
        <v>666</v>
      </c>
      <c r="D350" s="35"/>
      <c r="E350" s="35"/>
    </row>
    <row r="351" spans="1:5" x14ac:dyDescent="0.25">
      <c r="A351" s="33" t="s">
        <v>718</v>
      </c>
      <c r="B351" s="50" t="s">
        <v>668</v>
      </c>
      <c r="C351" s="51" t="s">
        <v>666</v>
      </c>
      <c r="D351" s="35"/>
      <c r="E351" s="35"/>
    </row>
    <row r="352" spans="1:5" ht="18" x14ac:dyDescent="0.25">
      <c r="A352" s="33" t="s">
        <v>719</v>
      </c>
      <c r="B352" s="52" t="s">
        <v>673</v>
      </c>
      <c r="C352" s="46" t="s">
        <v>708</v>
      </c>
      <c r="D352" s="35"/>
      <c r="E352" s="35"/>
    </row>
    <row r="353" spans="1:5" x14ac:dyDescent="0.25">
      <c r="A353" s="33" t="s">
        <v>720</v>
      </c>
      <c r="B353" s="52" t="s">
        <v>702</v>
      </c>
      <c r="C353" s="51" t="s">
        <v>715</v>
      </c>
      <c r="D353" s="35"/>
      <c r="E353" s="35"/>
    </row>
    <row r="354" spans="1:5" x14ac:dyDescent="0.25">
      <c r="A354" s="31">
        <v>26</v>
      </c>
      <c r="B354" s="94" t="s">
        <v>721</v>
      </c>
      <c r="C354" s="94"/>
      <c r="D354" s="32"/>
      <c r="E354" s="32"/>
    </row>
    <row r="355" spans="1:5" x14ac:dyDescent="0.25">
      <c r="A355" s="33" t="s">
        <v>722</v>
      </c>
      <c r="B355" s="50" t="s">
        <v>665</v>
      </c>
      <c r="C355" s="51" t="s">
        <v>666</v>
      </c>
      <c r="D355" s="35"/>
      <c r="E355" s="35"/>
    </row>
    <row r="356" spans="1:5" x14ac:dyDescent="0.25">
      <c r="A356" s="33" t="s">
        <v>723</v>
      </c>
      <c r="B356" s="50" t="s">
        <v>668</v>
      </c>
      <c r="C356" s="51" t="s">
        <v>666</v>
      </c>
      <c r="D356" s="35"/>
      <c r="E356" s="35"/>
    </row>
    <row r="357" spans="1:5" x14ac:dyDescent="0.25">
      <c r="A357" s="33" t="s">
        <v>724</v>
      </c>
      <c r="B357" s="52" t="s">
        <v>673</v>
      </c>
      <c r="C357" s="46" t="s">
        <v>725</v>
      </c>
      <c r="D357" s="35"/>
      <c r="E357" s="35"/>
    </row>
    <row r="358" spans="1:5" x14ac:dyDescent="0.25">
      <c r="A358" s="31">
        <v>27</v>
      </c>
      <c r="B358" s="94" t="s">
        <v>726</v>
      </c>
      <c r="C358" s="94"/>
      <c r="D358" s="32"/>
      <c r="E358" s="32"/>
    </row>
    <row r="359" spans="1:5" ht="18" x14ac:dyDescent="0.25">
      <c r="A359" s="33" t="s">
        <v>727</v>
      </c>
      <c r="B359" s="52" t="s">
        <v>728</v>
      </c>
      <c r="C359" s="46" t="s">
        <v>729</v>
      </c>
      <c r="D359" s="35"/>
      <c r="E359" s="35"/>
    </row>
    <row r="360" spans="1:5" x14ac:dyDescent="0.25">
      <c r="A360" s="33" t="s">
        <v>730</v>
      </c>
      <c r="B360" s="52" t="s">
        <v>731</v>
      </c>
      <c r="C360" s="46" t="s">
        <v>732</v>
      </c>
      <c r="D360" s="35"/>
      <c r="E360" s="35"/>
    </row>
    <row r="361" spans="1:5" x14ac:dyDescent="0.25">
      <c r="A361" s="33" t="s">
        <v>733</v>
      </c>
      <c r="B361" s="52" t="s">
        <v>734</v>
      </c>
      <c r="C361" s="46" t="s">
        <v>735</v>
      </c>
      <c r="D361" s="35"/>
      <c r="E361" s="35"/>
    </row>
    <row r="362" spans="1:5" x14ac:dyDescent="0.25">
      <c r="A362" s="33" t="s">
        <v>736</v>
      </c>
      <c r="B362" s="52" t="s">
        <v>737</v>
      </c>
      <c r="C362" s="51" t="s">
        <v>738</v>
      </c>
      <c r="D362" s="35"/>
      <c r="E362" s="35"/>
    </row>
    <row r="363" spans="1:5" x14ac:dyDescent="0.25">
      <c r="A363" s="33" t="s">
        <v>739</v>
      </c>
      <c r="B363" s="52" t="s">
        <v>740</v>
      </c>
      <c r="C363" s="46" t="s">
        <v>741</v>
      </c>
      <c r="D363" s="35"/>
      <c r="E363" s="35"/>
    </row>
    <row r="364" spans="1:5" x14ac:dyDescent="0.25">
      <c r="A364" s="33" t="s">
        <v>742</v>
      </c>
      <c r="B364" s="52" t="s">
        <v>743</v>
      </c>
      <c r="C364" s="46" t="s">
        <v>744</v>
      </c>
      <c r="D364" s="35"/>
      <c r="E364" s="35"/>
    </row>
    <row r="365" spans="1:5" ht="114" customHeight="1" x14ac:dyDescent="0.25">
      <c r="A365" s="33" t="s">
        <v>745</v>
      </c>
      <c r="B365" s="52" t="s">
        <v>628</v>
      </c>
      <c r="C365" s="46" t="s">
        <v>746</v>
      </c>
      <c r="D365" s="35"/>
      <c r="E365" s="35"/>
    </row>
    <row r="366" spans="1:5" ht="18" x14ac:dyDescent="0.25">
      <c r="A366" s="33" t="s">
        <v>747</v>
      </c>
      <c r="B366" s="52" t="s">
        <v>748</v>
      </c>
      <c r="C366" s="46" t="s">
        <v>749</v>
      </c>
      <c r="D366" s="35"/>
      <c r="E366" s="35"/>
    </row>
    <row r="367" spans="1:5" x14ac:dyDescent="0.25">
      <c r="A367" s="31">
        <v>28</v>
      </c>
      <c r="B367" s="94" t="s">
        <v>750</v>
      </c>
      <c r="C367" s="94"/>
      <c r="D367" s="32"/>
      <c r="E367" s="32"/>
    </row>
    <row r="368" spans="1:5" x14ac:dyDescent="0.25">
      <c r="A368" s="33" t="s">
        <v>751</v>
      </c>
      <c r="B368" s="50" t="s">
        <v>665</v>
      </c>
      <c r="C368" s="51" t="s">
        <v>666</v>
      </c>
      <c r="D368" s="35"/>
      <c r="E368" s="35"/>
    </row>
    <row r="369" spans="1:5" x14ac:dyDescent="0.25">
      <c r="A369" s="33" t="s">
        <v>752</v>
      </c>
      <c r="B369" s="50" t="s">
        <v>668</v>
      </c>
      <c r="C369" s="51" t="s">
        <v>666</v>
      </c>
      <c r="D369" s="35"/>
      <c r="E369" s="35"/>
    </row>
    <row r="370" spans="1:5" x14ac:dyDescent="0.25">
      <c r="A370" s="33" t="s">
        <v>753</v>
      </c>
      <c r="B370" s="52" t="s">
        <v>673</v>
      </c>
      <c r="C370" s="46" t="s">
        <v>754</v>
      </c>
      <c r="D370" s="35"/>
      <c r="E370" s="35"/>
    </row>
    <row r="371" spans="1:5" x14ac:dyDescent="0.25">
      <c r="A371" s="33" t="s">
        <v>755</v>
      </c>
      <c r="B371" s="52" t="s">
        <v>756</v>
      </c>
      <c r="C371" s="51" t="s">
        <v>715</v>
      </c>
      <c r="D371" s="35"/>
      <c r="E371" s="35"/>
    </row>
    <row r="372" spans="1:5" x14ac:dyDescent="0.25">
      <c r="A372" s="31">
        <v>29</v>
      </c>
      <c r="B372" s="94" t="s">
        <v>757</v>
      </c>
      <c r="C372" s="94"/>
      <c r="D372" s="32"/>
      <c r="E372" s="32"/>
    </row>
    <row r="373" spans="1:5" ht="63" x14ac:dyDescent="0.25">
      <c r="A373" s="33" t="s">
        <v>758</v>
      </c>
      <c r="B373" s="52" t="s">
        <v>759</v>
      </c>
      <c r="C373" s="46" t="s">
        <v>760</v>
      </c>
      <c r="D373" s="35"/>
      <c r="E373" s="35"/>
    </row>
    <row r="374" spans="1:5" x14ac:dyDescent="0.25">
      <c r="A374" s="33" t="s">
        <v>761</v>
      </c>
      <c r="B374" s="52" t="s">
        <v>762</v>
      </c>
      <c r="C374" s="46" t="s">
        <v>763</v>
      </c>
      <c r="D374" s="35"/>
      <c r="E374" s="35"/>
    </row>
    <row r="375" spans="1:5" ht="18" x14ac:dyDescent="0.25">
      <c r="A375" s="33" t="s">
        <v>764</v>
      </c>
      <c r="B375" s="52" t="s">
        <v>765</v>
      </c>
      <c r="C375" s="52" t="s">
        <v>766</v>
      </c>
      <c r="D375" s="35"/>
      <c r="E375" s="35"/>
    </row>
    <row r="376" spans="1:5" x14ac:dyDescent="0.25">
      <c r="A376" s="33" t="s">
        <v>767</v>
      </c>
      <c r="B376" s="52" t="s">
        <v>768</v>
      </c>
      <c r="C376" s="51" t="s">
        <v>769</v>
      </c>
      <c r="D376" s="35"/>
      <c r="E376" s="35"/>
    </row>
    <row r="377" spans="1:5" x14ac:dyDescent="0.25">
      <c r="A377" s="31">
        <v>30</v>
      </c>
      <c r="B377" s="94" t="s">
        <v>770</v>
      </c>
      <c r="C377" s="94"/>
      <c r="D377" s="32"/>
      <c r="E377" s="32"/>
    </row>
    <row r="378" spans="1:5" ht="18" x14ac:dyDescent="0.25">
      <c r="A378" s="33" t="s">
        <v>771</v>
      </c>
      <c r="B378" s="95" t="s">
        <v>772</v>
      </c>
      <c r="C378" s="46" t="s">
        <v>773</v>
      </c>
      <c r="D378" s="35"/>
      <c r="E378" s="35"/>
    </row>
    <row r="379" spans="1:5" ht="36" x14ac:dyDescent="0.25">
      <c r="A379" s="33" t="s">
        <v>774</v>
      </c>
      <c r="B379" s="96"/>
      <c r="C379" s="52" t="s">
        <v>775</v>
      </c>
      <c r="D379" s="35"/>
      <c r="E379" s="35"/>
    </row>
    <row r="380" spans="1:5" ht="27" x14ac:dyDescent="0.25">
      <c r="A380" s="33" t="s">
        <v>776</v>
      </c>
      <c r="B380" s="96"/>
      <c r="C380" s="46" t="s">
        <v>777</v>
      </c>
      <c r="D380" s="35"/>
      <c r="E380" s="35"/>
    </row>
    <row r="381" spans="1:5" ht="45" x14ac:dyDescent="0.25">
      <c r="A381" s="33" t="s">
        <v>778</v>
      </c>
      <c r="B381" s="96"/>
      <c r="C381" s="52" t="s">
        <v>779</v>
      </c>
      <c r="D381" s="35"/>
      <c r="E381" s="35"/>
    </row>
    <row r="382" spans="1:5" ht="27" x14ac:dyDescent="0.25">
      <c r="A382" s="33" t="s">
        <v>780</v>
      </c>
      <c r="B382" s="96"/>
      <c r="C382" s="46" t="s">
        <v>781</v>
      </c>
      <c r="D382" s="35"/>
      <c r="E382" s="35"/>
    </row>
    <row r="383" spans="1:5" ht="72" x14ac:dyDescent="0.25">
      <c r="A383" s="33" t="s">
        <v>782</v>
      </c>
      <c r="B383" s="97"/>
      <c r="C383" s="52" t="s">
        <v>783</v>
      </c>
      <c r="D383" s="35"/>
      <c r="E383" s="35"/>
    </row>
    <row r="384" spans="1:5" ht="45" x14ac:dyDescent="0.25">
      <c r="A384" s="33" t="s">
        <v>784</v>
      </c>
      <c r="B384" s="54" t="s">
        <v>785</v>
      </c>
      <c r="C384" s="52" t="s">
        <v>786</v>
      </c>
      <c r="D384" s="35"/>
      <c r="E384" s="35"/>
    </row>
    <row r="385" spans="1:5" ht="27" x14ac:dyDescent="0.25">
      <c r="A385" s="33" t="s">
        <v>787</v>
      </c>
      <c r="B385" s="54" t="s">
        <v>788</v>
      </c>
      <c r="C385" s="52" t="s">
        <v>789</v>
      </c>
      <c r="D385" s="35"/>
      <c r="E385" s="35"/>
    </row>
    <row r="386" spans="1:5" x14ac:dyDescent="0.25">
      <c r="A386" s="33" t="s">
        <v>790</v>
      </c>
      <c r="B386" s="52" t="s">
        <v>791</v>
      </c>
      <c r="C386" s="46" t="s">
        <v>792</v>
      </c>
      <c r="D386" s="35"/>
      <c r="E386" s="35"/>
    </row>
    <row r="387" spans="1:5" ht="27" x14ac:dyDescent="0.25">
      <c r="A387" s="33" t="s">
        <v>793</v>
      </c>
      <c r="B387" s="52" t="s">
        <v>794</v>
      </c>
      <c r="C387" s="52" t="s">
        <v>795</v>
      </c>
      <c r="D387" s="35"/>
      <c r="E387" s="35"/>
    </row>
    <row r="388" spans="1:5" x14ac:dyDescent="0.25">
      <c r="A388" s="31">
        <v>31</v>
      </c>
      <c r="B388" s="94" t="s">
        <v>796</v>
      </c>
      <c r="C388" s="94"/>
      <c r="D388" s="32"/>
      <c r="E388" s="32"/>
    </row>
    <row r="389" spans="1:5" ht="108" x14ac:dyDescent="0.25">
      <c r="A389" s="33" t="s">
        <v>797</v>
      </c>
      <c r="B389" s="52" t="s">
        <v>798</v>
      </c>
      <c r="C389" s="46" t="s">
        <v>799</v>
      </c>
      <c r="D389" s="35"/>
      <c r="E389" s="35"/>
    </row>
    <row r="390" spans="1:5" ht="36" x14ac:dyDescent="0.25">
      <c r="A390" s="33" t="s">
        <v>800</v>
      </c>
      <c r="B390" s="52" t="s">
        <v>801</v>
      </c>
      <c r="C390" s="46" t="s">
        <v>802</v>
      </c>
      <c r="D390" s="35"/>
      <c r="E390" s="35"/>
    </row>
    <row r="391" spans="1:5" ht="162" x14ac:dyDescent="0.25">
      <c r="A391" s="33" t="s">
        <v>803</v>
      </c>
      <c r="B391" s="52" t="s">
        <v>804</v>
      </c>
      <c r="C391" s="46" t="s">
        <v>805</v>
      </c>
      <c r="D391" s="35"/>
      <c r="E391" s="35"/>
    </row>
    <row r="392" spans="1:5" x14ac:dyDescent="0.25">
      <c r="A392" s="31" t="s">
        <v>797</v>
      </c>
      <c r="B392" s="94" t="s">
        <v>806</v>
      </c>
      <c r="C392" s="94"/>
      <c r="D392" s="32"/>
      <c r="E392" s="32"/>
    </row>
    <row r="393" spans="1:5" x14ac:dyDescent="0.25">
      <c r="A393" s="33" t="s">
        <v>807</v>
      </c>
      <c r="B393" s="52" t="s">
        <v>130</v>
      </c>
      <c r="C393" s="46" t="s">
        <v>808</v>
      </c>
      <c r="D393" s="35"/>
      <c r="E393" s="35"/>
    </row>
    <row r="394" spans="1:5" ht="74.25" customHeight="1" x14ac:dyDescent="0.25">
      <c r="A394" s="33" t="s">
        <v>809</v>
      </c>
      <c r="B394" s="52" t="s">
        <v>810</v>
      </c>
      <c r="C394" s="46" t="s">
        <v>811</v>
      </c>
      <c r="D394" s="35"/>
      <c r="E394" s="35"/>
    </row>
    <row r="395" spans="1:5" ht="45" x14ac:dyDescent="0.25">
      <c r="A395" s="33" t="s">
        <v>812</v>
      </c>
      <c r="B395" s="52" t="s">
        <v>813</v>
      </c>
      <c r="C395" s="46" t="s">
        <v>814</v>
      </c>
      <c r="D395" s="35"/>
      <c r="E395" s="35"/>
    </row>
    <row r="396" spans="1:5" ht="36" x14ac:dyDescent="0.25">
      <c r="A396" s="33" t="s">
        <v>815</v>
      </c>
      <c r="B396" s="52" t="s">
        <v>816</v>
      </c>
      <c r="C396" s="46" t="s">
        <v>817</v>
      </c>
      <c r="D396" s="35"/>
      <c r="E396" s="35"/>
    </row>
    <row r="397" spans="1:5" x14ac:dyDescent="0.25">
      <c r="A397" s="55">
        <v>38</v>
      </c>
      <c r="B397" s="93" t="s">
        <v>818</v>
      </c>
      <c r="C397" s="93"/>
      <c r="D397" s="56"/>
      <c r="E397" s="56"/>
    </row>
    <row r="398" spans="1:5" x14ac:dyDescent="0.25">
      <c r="A398" s="33" t="s">
        <v>819</v>
      </c>
      <c r="B398" s="52" t="s">
        <v>673</v>
      </c>
      <c r="C398" s="46" t="s">
        <v>820</v>
      </c>
      <c r="D398" s="35"/>
      <c r="E398" s="35"/>
    </row>
    <row r="399" spans="1:5" ht="63" x14ac:dyDescent="0.25">
      <c r="A399" s="33" t="s">
        <v>821</v>
      </c>
      <c r="B399" s="52" t="s">
        <v>810</v>
      </c>
      <c r="C399" s="46" t="s">
        <v>811</v>
      </c>
      <c r="D399" s="35"/>
      <c r="E399" s="35"/>
    </row>
    <row r="400" spans="1:5" ht="45" x14ac:dyDescent="0.25">
      <c r="A400" s="33" t="s">
        <v>822</v>
      </c>
      <c r="B400" s="52" t="s">
        <v>813</v>
      </c>
      <c r="C400" s="46" t="s">
        <v>814</v>
      </c>
      <c r="D400" s="35"/>
      <c r="E400" s="35"/>
    </row>
    <row r="401" spans="1:5" ht="36" x14ac:dyDescent="0.25">
      <c r="A401" s="33" t="s">
        <v>823</v>
      </c>
      <c r="B401" s="52" t="s">
        <v>816</v>
      </c>
      <c r="C401" s="46" t="s">
        <v>817</v>
      </c>
      <c r="D401" s="35"/>
      <c r="E401" s="35"/>
    </row>
    <row r="402" spans="1:5" x14ac:dyDescent="0.25">
      <c r="A402" s="31">
        <v>39</v>
      </c>
      <c r="B402" s="94" t="s">
        <v>824</v>
      </c>
      <c r="C402" s="94"/>
      <c r="D402" s="32"/>
      <c r="E402" s="32"/>
    </row>
    <row r="403" spans="1:5" x14ac:dyDescent="0.25">
      <c r="A403" s="33" t="s">
        <v>825</v>
      </c>
      <c r="B403" s="52" t="s">
        <v>673</v>
      </c>
      <c r="C403" s="46" t="s">
        <v>826</v>
      </c>
      <c r="D403" s="35"/>
      <c r="E403" s="35"/>
    </row>
    <row r="404" spans="1:5" ht="71.25" customHeight="1" x14ac:dyDescent="0.25">
      <c r="A404" s="33" t="s">
        <v>827</v>
      </c>
      <c r="B404" s="52" t="s">
        <v>810</v>
      </c>
      <c r="C404" s="52" t="s">
        <v>811</v>
      </c>
      <c r="D404" s="35"/>
      <c r="E404" s="35"/>
    </row>
    <row r="405" spans="1:5" ht="45" x14ac:dyDescent="0.25">
      <c r="A405" s="33" t="s">
        <v>828</v>
      </c>
      <c r="B405" s="52" t="s">
        <v>813</v>
      </c>
      <c r="C405" s="52" t="s">
        <v>814</v>
      </c>
      <c r="D405" s="35"/>
      <c r="E405" s="35"/>
    </row>
    <row r="406" spans="1:5" ht="36" x14ac:dyDescent="0.25">
      <c r="A406" s="33" t="s">
        <v>829</v>
      </c>
      <c r="B406" s="52" t="s">
        <v>816</v>
      </c>
      <c r="C406" s="46" t="s">
        <v>817</v>
      </c>
      <c r="D406" s="35"/>
      <c r="E406" s="35"/>
    </row>
    <row r="407" spans="1:5" x14ac:dyDescent="0.25">
      <c r="A407" s="57">
        <v>40</v>
      </c>
      <c r="B407" s="93" t="s">
        <v>830</v>
      </c>
      <c r="C407" s="93"/>
      <c r="D407" s="32"/>
      <c r="E407" s="32"/>
    </row>
    <row r="408" spans="1:5" ht="85.5" customHeight="1" x14ac:dyDescent="0.25">
      <c r="A408" s="33">
        <v>40</v>
      </c>
      <c r="B408" s="52" t="s">
        <v>831</v>
      </c>
      <c r="C408" s="46" t="s">
        <v>875</v>
      </c>
      <c r="D408" s="35"/>
      <c r="E408" s="35"/>
    </row>
    <row r="409" spans="1:5" x14ac:dyDescent="0.25">
      <c r="A409" s="57">
        <v>41</v>
      </c>
      <c r="B409" s="93" t="s">
        <v>95</v>
      </c>
      <c r="C409" s="93"/>
      <c r="D409" s="32"/>
      <c r="E409" s="32"/>
    </row>
    <row r="410" spans="1:5" ht="47.25" customHeight="1" x14ac:dyDescent="0.25">
      <c r="A410" s="33">
        <v>41</v>
      </c>
      <c r="B410" s="52" t="s">
        <v>543</v>
      </c>
      <c r="C410" s="34" t="s">
        <v>876</v>
      </c>
      <c r="D410" s="35"/>
      <c r="E410" s="35"/>
    </row>
    <row r="411" spans="1:5" x14ac:dyDescent="0.25">
      <c r="C411" s="23"/>
    </row>
    <row r="412" spans="1:5" x14ac:dyDescent="0.25">
      <c r="C412" s="23"/>
    </row>
  </sheetData>
  <mergeCells count="79">
    <mergeCell ref="B409:C409"/>
    <mergeCell ref="A84:A85"/>
    <mergeCell ref="B84:B85"/>
    <mergeCell ref="B1:C1"/>
    <mergeCell ref="B2:C2"/>
    <mergeCell ref="B25:C25"/>
    <mergeCell ref="A29:A36"/>
    <mergeCell ref="B29:B36"/>
    <mergeCell ref="A38:A39"/>
    <mergeCell ref="B38:B39"/>
    <mergeCell ref="A44:A46"/>
    <mergeCell ref="B44:B46"/>
    <mergeCell ref="B54:C54"/>
    <mergeCell ref="B64:C64"/>
    <mergeCell ref="B67:C67"/>
    <mergeCell ref="A119:A120"/>
    <mergeCell ref="B119:B120"/>
    <mergeCell ref="A89:A93"/>
    <mergeCell ref="B89:B93"/>
    <mergeCell ref="A94:A96"/>
    <mergeCell ref="B94:B96"/>
    <mergeCell ref="A103:A104"/>
    <mergeCell ref="B103:B104"/>
    <mergeCell ref="B112:B116"/>
    <mergeCell ref="B108:C108"/>
    <mergeCell ref="A121:A123"/>
    <mergeCell ref="B121:B123"/>
    <mergeCell ref="A124:A125"/>
    <mergeCell ref="B124:B125"/>
    <mergeCell ref="A128:A133"/>
    <mergeCell ref="B128:B133"/>
    <mergeCell ref="A140:A149"/>
    <mergeCell ref="B140:B149"/>
    <mergeCell ref="A150:A153"/>
    <mergeCell ref="B150:B153"/>
    <mergeCell ref="A154:A155"/>
    <mergeCell ref="B154:B155"/>
    <mergeCell ref="A221:A224"/>
    <mergeCell ref="B221:B224"/>
    <mergeCell ref="A157:A161"/>
    <mergeCell ref="B157:B161"/>
    <mergeCell ref="A163:A166"/>
    <mergeCell ref="B163:B166"/>
    <mergeCell ref="A173:A174"/>
    <mergeCell ref="B173:B174"/>
    <mergeCell ref="B280:C280"/>
    <mergeCell ref="B178:C178"/>
    <mergeCell ref="B195:C195"/>
    <mergeCell ref="B202:C202"/>
    <mergeCell ref="B211:C211"/>
    <mergeCell ref="B229:C229"/>
    <mergeCell ref="B247:C247"/>
    <mergeCell ref="B252:C252"/>
    <mergeCell ref="B262:C262"/>
    <mergeCell ref="B271:C271"/>
    <mergeCell ref="B344:C344"/>
    <mergeCell ref="B287:C287"/>
    <mergeCell ref="B288:C288"/>
    <mergeCell ref="B289:C289"/>
    <mergeCell ref="B299:C299"/>
    <mergeCell ref="B306:C306"/>
    <mergeCell ref="B314:C314"/>
    <mergeCell ref="B319:C319"/>
    <mergeCell ref="B324:C324"/>
    <mergeCell ref="B329:C329"/>
    <mergeCell ref="B334:C334"/>
    <mergeCell ref="B339:C339"/>
    <mergeCell ref="B407:C407"/>
    <mergeCell ref="B349:C349"/>
    <mergeCell ref="B354:C354"/>
    <mergeCell ref="B358:C358"/>
    <mergeCell ref="B367:C367"/>
    <mergeCell ref="B372:C372"/>
    <mergeCell ref="B377:C377"/>
    <mergeCell ref="B378:B383"/>
    <mergeCell ref="B388:C388"/>
    <mergeCell ref="B392:C392"/>
    <mergeCell ref="B397:C397"/>
    <mergeCell ref="B402:C402"/>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4A59-31AB-431C-8F47-E2E783B19CF3}">
  <dimension ref="A1:J93"/>
  <sheetViews>
    <sheetView topLeftCell="B1" workbookViewId="0">
      <selection activeCell="F65" sqref="F65"/>
    </sheetView>
  </sheetViews>
  <sheetFormatPr baseColWidth="10" defaultColWidth="11.42578125" defaultRowHeight="15" x14ac:dyDescent="0.25"/>
  <cols>
    <col min="1" max="1" width="5.7109375" hidden="1" customWidth="1"/>
    <col min="2" max="2" width="5.7109375" style="10" customWidth="1"/>
    <col min="3" max="3" width="46.140625" customWidth="1"/>
    <col min="4" max="4" width="33.7109375" bestFit="1" customWidth="1"/>
    <col min="5" max="5" width="11.28515625" customWidth="1"/>
    <col min="6" max="6" width="12.28515625" bestFit="1" customWidth="1"/>
    <col min="7" max="7" width="23.42578125" customWidth="1"/>
    <col min="8" max="8" width="17.85546875" style="23" customWidth="1"/>
    <col min="9" max="9" width="3" customWidth="1"/>
  </cols>
  <sheetData>
    <row r="1" spans="1:10" ht="41.1" customHeight="1" x14ac:dyDescent="0.4">
      <c r="B1" s="81" t="s">
        <v>870</v>
      </c>
      <c r="C1" s="82"/>
      <c r="D1" s="82"/>
      <c r="E1" s="82"/>
      <c r="F1" s="82"/>
      <c r="G1" s="82"/>
      <c r="H1" s="26"/>
      <c r="I1" s="22"/>
    </row>
    <row r="2" spans="1:10" x14ac:dyDescent="0.25">
      <c r="B2" s="18" t="s">
        <v>0</v>
      </c>
      <c r="C2" s="18" t="s">
        <v>1</v>
      </c>
      <c r="D2" s="18" t="s">
        <v>865</v>
      </c>
      <c r="E2" s="18" t="s">
        <v>2</v>
      </c>
      <c r="F2" s="18" t="s">
        <v>3</v>
      </c>
      <c r="G2" s="8" t="s">
        <v>116</v>
      </c>
      <c r="H2" s="8" t="s">
        <v>117</v>
      </c>
    </row>
    <row r="3" spans="1:10" ht="28.9" customHeight="1" x14ac:dyDescent="0.25">
      <c r="B3" s="27"/>
      <c r="C3" s="78" t="s">
        <v>120</v>
      </c>
      <c r="D3" s="79"/>
      <c r="E3" s="79"/>
      <c r="F3" s="79"/>
      <c r="G3" s="79"/>
      <c r="H3" s="79"/>
      <c r="I3" s="7"/>
    </row>
    <row r="4" spans="1:10" s="72" customFormat="1" ht="70.5" customHeight="1" x14ac:dyDescent="0.25">
      <c r="B4" s="70" t="s">
        <v>4</v>
      </c>
      <c r="C4" s="73" t="s">
        <v>131</v>
      </c>
      <c r="D4" s="62" t="s">
        <v>864</v>
      </c>
      <c r="E4" s="74" t="s">
        <v>5</v>
      </c>
      <c r="F4" s="71">
        <v>8</v>
      </c>
      <c r="G4" s="75">
        <v>0</v>
      </c>
      <c r="H4" s="76">
        <f>+F4*G4</f>
        <v>0</v>
      </c>
    </row>
    <row r="5" spans="1:10" ht="12.75" customHeight="1" x14ac:dyDescent="0.25">
      <c r="B5" s="13" t="s">
        <v>12</v>
      </c>
      <c r="C5" s="9" t="s">
        <v>13</v>
      </c>
      <c r="D5" s="9"/>
      <c r="E5" s="1" t="s">
        <v>5</v>
      </c>
      <c r="F5" s="15">
        <v>1</v>
      </c>
      <c r="G5" s="28">
        <v>0</v>
      </c>
      <c r="H5" s="29">
        <f t="shared" ref="H5:H67" si="0">+F5*G5</f>
        <v>0</v>
      </c>
    </row>
    <row r="6" spans="1:10" ht="12.75" customHeight="1" x14ac:dyDescent="0.25">
      <c r="B6" s="13" t="s">
        <v>14</v>
      </c>
      <c r="C6" s="9" t="s">
        <v>841</v>
      </c>
      <c r="D6" s="9"/>
      <c r="E6" s="1" t="s">
        <v>5</v>
      </c>
      <c r="F6" s="15">
        <v>9</v>
      </c>
      <c r="G6" s="28">
        <v>0</v>
      </c>
      <c r="H6" s="29">
        <f t="shared" si="0"/>
        <v>0</v>
      </c>
    </row>
    <row r="7" spans="1:10" x14ac:dyDescent="0.25">
      <c r="B7" s="13" t="s">
        <v>16</v>
      </c>
      <c r="C7" s="62" t="s">
        <v>18</v>
      </c>
      <c r="D7" s="12"/>
      <c r="E7" s="13" t="s">
        <v>5</v>
      </c>
      <c r="F7" s="15">
        <v>10</v>
      </c>
      <c r="G7" s="28">
        <v>0</v>
      </c>
      <c r="H7" s="29">
        <f t="shared" si="0"/>
        <v>0</v>
      </c>
    </row>
    <row r="8" spans="1:10" x14ac:dyDescent="0.25">
      <c r="B8" s="13" t="s">
        <v>17</v>
      </c>
      <c r="C8" s="62" t="s">
        <v>20</v>
      </c>
      <c r="D8" s="12"/>
      <c r="E8" s="13" t="s">
        <v>5</v>
      </c>
      <c r="F8" s="15">
        <v>10</v>
      </c>
      <c r="G8" s="28">
        <v>0</v>
      </c>
      <c r="H8" s="29">
        <f t="shared" si="0"/>
        <v>0</v>
      </c>
    </row>
    <row r="9" spans="1:10" ht="12.75" customHeight="1" x14ac:dyDescent="0.25">
      <c r="B9" s="13" t="s">
        <v>19</v>
      </c>
      <c r="C9" s="14" t="s">
        <v>22</v>
      </c>
      <c r="D9" s="14"/>
      <c r="E9" s="13" t="s">
        <v>23</v>
      </c>
      <c r="F9" s="15">
        <v>1</v>
      </c>
      <c r="G9" s="28">
        <v>0</v>
      </c>
      <c r="H9" s="29">
        <f t="shared" si="0"/>
        <v>0</v>
      </c>
      <c r="J9" t="s">
        <v>871</v>
      </c>
    </row>
    <row r="10" spans="1:10" ht="12.75" customHeight="1" x14ac:dyDescent="0.25">
      <c r="B10" s="13" t="s">
        <v>21</v>
      </c>
      <c r="C10" s="9" t="s">
        <v>25</v>
      </c>
      <c r="D10" s="9"/>
      <c r="E10" s="1" t="s">
        <v>5</v>
      </c>
      <c r="F10" s="15">
        <v>14</v>
      </c>
      <c r="G10" s="28">
        <v>0</v>
      </c>
      <c r="H10" s="29">
        <f t="shared" si="0"/>
        <v>0</v>
      </c>
    </row>
    <row r="11" spans="1:10" ht="12.75" customHeight="1" x14ac:dyDescent="0.25">
      <c r="B11" s="13" t="s">
        <v>24</v>
      </c>
      <c r="C11" s="9" t="s">
        <v>27</v>
      </c>
      <c r="D11" s="9"/>
      <c r="E11" s="1" t="s">
        <v>5</v>
      </c>
      <c r="F11" s="15">
        <v>14</v>
      </c>
      <c r="G11" s="28">
        <v>0</v>
      </c>
      <c r="H11" s="29">
        <f t="shared" si="0"/>
        <v>0</v>
      </c>
    </row>
    <row r="12" spans="1:10" ht="12.75" customHeight="1" x14ac:dyDescent="0.25">
      <c r="B12" s="13" t="s">
        <v>26</v>
      </c>
      <c r="C12" s="9" t="s">
        <v>29</v>
      </c>
      <c r="D12" s="9"/>
      <c r="E12" s="1" t="s">
        <v>5</v>
      </c>
      <c r="F12" s="15">
        <v>26</v>
      </c>
      <c r="G12" s="28">
        <v>0</v>
      </c>
      <c r="H12" s="29">
        <f t="shared" si="0"/>
        <v>0</v>
      </c>
    </row>
    <row r="13" spans="1:10" x14ac:dyDescent="0.25">
      <c r="B13" s="13" t="s">
        <v>28</v>
      </c>
      <c r="C13" s="9" t="s">
        <v>31</v>
      </c>
      <c r="D13" s="9"/>
      <c r="E13" s="1" t="s">
        <v>5</v>
      </c>
      <c r="F13" s="15">
        <v>1</v>
      </c>
      <c r="G13" s="28">
        <v>0</v>
      </c>
      <c r="H13" s="29">
        <f t="shared" si="0"/>
        <v>0</v>
      </c>
    </row>
    <row r="14" spans="1:10" ht="18.75" customHeight="1" x14ac:dyDescent="0.25">
      <c r="A14" s="21" t="s">
        <v>32</v>
      </c>
      <c r="B14" s="13" t="s">
        <v>30</v>
      </c>
      <c r="C14" s="9" t="s">
        <v>34</v>
      </c>
      <c r="D14" s="9"/>
      <c r="E14" s="1" t="s">
        <v>5</v>
      </c>
      <c r="F14" s="15">
        <v>3</v>
      </c>
      <c r="G14" s="28">
        <v>0</v>
      </c>
      <c r="H14" s="29">
        <f t="shared" si="0"/>
        <v>0</v>
      </c>
    </row>
    <row r="15" spans="1:10" x14ac:dyDescent="0.25">
      <c r="A15" s="11">
        <v>3</v>
      </c>
      <c r="B15" s="13" t="s">
        <v>33</v>
      </c>
      <c r="C15" s="9" t="s">
        <v>842</v>
      </c>
      <c r="D15" s="9"/>
      <c r="E15" s="1" t="s">
        <v>5</v>
      </c>
      <c r="F15" s="15">
        <v>10</v>
      </c>
      <c r="G15" s="28">
        <v>0</v>
      </c>
      <c r="H15" s="29">
        <f t="shared" si="0"/>
        <v>0</v>
      </c>
    </row>
    <row r="16" spans="1:10" x14ac:dyDescent="0.25">
      <c r="A16" s="11">
        <v>5</v>
      </c>
      <c r="B16" s="13" t="s">
        <v>35</v>
      </c>
      <c r="C16" s="9" t="s">
        <v>38</v>
      </c>
      <c r="D16" s="9"/>
      <c r="E16" s="1" t="s">
        <v>5</v>
      </c>
      <c r="F16" s="15">
        <v>14</v>
      </c>
      <c r="G16" s="28">
        <v>0</v>
      </c>
      <c r="H16" s="29">
        <f t="shared" si="0"/>
        <v>0</v>
      </c>
    </row>
    <row r="17" spans="1:8" x14ac:dyDescent="0.25">
      <c r="A17" s="11"/>
      <c r="B17" s="13" t="s">
        <v>37</v>
      </c>
      <c r="C17" s="9" t="s">
        <v>40</v>
      </c>
      <c r="D17" s="9"/>
      <c r="E17" s="1" t="s">
        <v>5</v>
      </c>
      <c r="F17" s="15">
        <v>15</v>
      </c>
      <c r="G17" s="28">
        <v>0</v>
      </c>
      <c r="H17" s="29">
        <f t="shared" si="0"/>
        <v>0</v>
      </c>
    </row>
    <row r="18" spans="1:8" x14ac:dyDescent="0.25">
      <c r="A18" s="11"/>
      <c r="B18" s="13" t="s">
        <v>39</v>
      </c>
      <c r="C18" s="9" t="s">
        <v>42</v>
      </c>
      <c r="D18" s="9"/>
      <c r="E18" s="1" t="s">
        <v>5</v>
      </c>
      <c r="F18" s="15">
        <v>18</v>
      </c>
      <c r="G18" s="28">
        <v>0</v>
      </c>
      <c r="H18" s="29">
        <f t="shared" si="0"/>
        <v>0</v>
      </c>
    </row>
    <row r="19" spans="1:8" x14ac:dyDescent="0.25">
      <c r="A19" s="11">
        <v>18</v>
      </c>
      <c r="B19" s="13" t="s">
        <v>41</v>
      </c>
      <c r="C19" s="9" t="s">
        <v>43</v>
      </c>
      <c r="D19" s="9"/>
      <c r="E19" s="1" t="s">
        <v>5</v>
      </c>
      <c r="F19" s="15">
        <v>15</v>
      </c>
      <c r="G19" s="28">
        <v>0</v>
      </c>
      <c r="H19" s="29">
        <f t="shared" si="0"/>
        <v>0</v>
      </c>
    </row>
    <row r="20" spans="1:8" x14ac:dyDescent="0.25">
      <c r="A20" s="11">
        <v>36</v>
      </c>
      <c r="B20" s="1"/>
      <c r="C20" s="9"/>
      <c r="D20" s="9"/>
      <c r="E20" s="1"/>
      <c r="F20" s="16"/>
      <c r="G20" s="28"/>
      <c r="H20" s="29"/>
    </row>
    <row r="21" spans="1:8" x14ac:dyDescent="0.25">
      <c r="A21" s="11">
        <v>65</v>
      </c>
      <c r="B21" s="13" t="s">
        <v>44</v>
      </c>
      <c r="C21" s="9" t="s">
        <v>45</v>
      </c>
      <c r="D21" s="9"/>
      <c r="E21" s="1" t="s">
        <v>46</v>
      </c>
      <c r="F21" s="17">
        <v>300</v>
      </c>
      <c r="G21" s="28">
        <v>0</v>
      </c>
      <c r="H21" s="29">
        <f t="shared" si="0"/>
        <v>0</v>
      </c>
    </row>
    <row r="22" spans="1:8" ht="12.75" customHeight="1" x14ac:dyDescent="0.25">
      <c r="A22" s="11"/>
      <c r="B22" s="13" t="s">
        <v>47</v>
      </c>
      <c r="C22" s="9" t="s">
        <v>48</v>
      </c>
      <c r="D22" s="9"/>
      <c r="E22" s="1" t="s">
        <v>46</v>
      </c>
      <c r="F22" s="17">
        <v>500</v>
      </c>
      <c r="G22" s="28">
        <v>0</v>
      </c>
      <c r="H22" s="29">
        <f t="shared" si="0"/>
        <v>0</v>
      </c>
    </row>
    <row r="23" spans="1:8" x14ac:dyDescent="0.25">
      <c r="A23" s="11">
        <v>75</v>
      </c>
      <c r="B23" s="13" t="s">
        <v>49</v>
      </c>
      <c r="C23" s="9" t="s">
        <v>50</v>
      </c>
      <c r="D23" s="9"/>
      <c r="E23" s="1" t="s">
        <v>46</v>
      </c>
      <c r="F23" s="17">
        <v>385</v>
      </c>
      <c r="G23" s="28">
        <v>0</v>
      </c>
      <c r="H23" s="29">
        <f t="shared" si="0"/>
        <v>0</v>
      </c>
    </row>
    <row r="24" spans="1:8" x14ac:dyDescent="0.25">
      <c r="A24" s="11">
        <v>76</v>
      </c>
      <c r="B24" s="13" t="s">
        <v>51</v>
      </c>
      <c r="C24" s="9" t="s">
        <v>52</v>
      </c>
      <c r="D24" s="9"/>
      <c r="E24" s="1" t="s">
        <v>46</v>
      </c>
      <c r="F24" s="17">
        <v>375</v>
      </c>
      <c r="G24" s="28">
        <v>0</v>
      </c>
      <c r="H24" s="29">
        <f t="shared" si="0"/>
        <v>0</v>
      </c>
    </row>
    <row r="25" spans="1:8" x14ac:dyDescent="0.25">
      <c r="A25" s="11">
        <v>112</v>
      </c>
      <c r="B25" s="13" t="s">
        <v>53</v>
      </c>
      <c r="C25" s="9" t="s">
        <v>54</v>
      </c>
      <c r="D25" s="9"/>
      <c r="E25" s="1" t="s">
        <v>5</v>
      </c>
      <c r="F25" s="17">
        <v>44</v>
      </c>
      <c r="G25" s="28">
        <v>0</v>
      </c>
      <c r="H25" s="29">
        <f t="shared" si="0"/>
        <v>0</v>
      </c>
    </row>
    <row r="26" spans="1:8" x14ac:dyDescent="0.25">
      <c r="A26" s="11">
        <v>116</v>
      </c>
      <c r="B26" s="13" t="s">
        <v>55</v>
      </c>
      <c r="C26" s="9" t="s">
        <v>56</v>
      </c>
      <c r="D26" s="9"/>
      <c r="E26" s="1" t="s">
        <v>46</v>
      </c>
      <c r="F26" s="17">
        <v>114</v>
      </c>
      <c r="G26" s="28">
        <v>0</v>
      </c>
      <c r="H26" s="29">
        <f t="shared" si="0"/>
        <v>0</v>
      </c>
    </row>
    <row r="27" spans="1:8" x14ac:dyDescent="0.25">
      <c r="A27" s="11">
        <v>119</v>
      </c>
      <c r="B27" s="13" t="s">
        <v>57</v>
      </c>
      <c r="C27" s="9" t="s">
        <v>58</v>
      </c>
      <c r="D27" s="9"/>
      <c r="E27" s="1" t="s">
        <v>5</v>
      </c>
      <c r="F27" s="17">
        <v>135</v>
      </c>
      <c r="G27" s="28">
        <v>0</v>
      </c>
      <c r="H27" s="29">
        <f t="shared" si="0"/>
        <v>0</v>
      </c>
    </row>
    <row r="28" spans="1:8" ht="12.75" customHeight="1" x14ac:dyDescent="0.25">
      <c r="A28" s="11">
        <v>120</v>
      </c>
      <c r="B28" s="13" t="s">
        <v>59</v>
      </c>
      <c r="C28" s="9" t="s">
        <v>60</v>
      </c>
      <c r="D28" s="9"/>
      <c r="E28" s="1" t="s">
        <v>46</v>
      </c>
      <c r="F28" s="17">
        <v>82</v>
      </c>
      <c r="G28" s="28">
        <v>0</v>
      </c>
      <c r="H28" s="29">
        <f t="shared" si="0"/>
        <v>0</v>
      </c>
    </row>
    <row r="29" spans="1:8" x14ac:dyDescent="0.25">
      <c r="A29" s="11">
        <v>121</v>
      </c>
      <c r="B29" s="13" t="s">
        <v>61</v>
      </c>
      <c r="C29" s="9" t="s">
        <v>62</v>
      </c>
      <c r="D29" s="9"/>
      <c r="E29" s="1" t="s">
        <v>5</v>
      </c>
      <c r="F29" s="17">
        <v>63</v>
      </c>
      <c r="G29" s="28">
        <v>0</v>
      </c>
      <c r="H29" s="29">
        <f t="shared" si="0"/>
        <v>0</v>
      </c>
    </row>
    <row r="30" spans="1:8" x14ac:dyDescent="0.25">
      <c r="A30" s="11">
        <v>122</v>
      </c>
      <c r="B30" s="13" t="s">
        <v>63</v>
      </c>
      <c r="C30" s="9" t="s">
        <v>64</v>
      </c>
      <c r="D30" s="9"/>
      <c r="E30" s="1" t="s">
        <v>46</v>
      </c>
      <c r="F30" s="17">
        <v>60</v>
      </c>
      <c r="G30" s="28">
        <v>0</v>
      </c>
      <c r="H30" s="29">
        <f t="shared" si="0"/>
        <v>0</v>
      </c>
    </row>
    <row r="31" spans="1:8" x14ac:dyDescent="0.25">
      <c r="A31" s="11">
        <v>123</v>
      </c>
      <c r="B31" s="13" t="s">
        <v>63</v>
      </c>
      <c r="C31" s="9" t="s">
        <v>65</v>
      </c>
      <c r="D31" s="9"/>
      <c r="E31" s="1" t="s">
        <v>5</v>
      </c>
      <c r="F31" s="17">
        <v>14</v>
      </c>
      <c r="G31" s="28">
        <v>0</v>
      </c>
      <c r="H31" s="29">
        <f t="shared" si="0"/>
        <v>0</v>
      </c>
    </row>
    <row r="32" spans="1:8" x14ac:dyDescent="0.25">
      <c r="A32" s="11"/>
      <c r="B32" s="13"/>
      <c r="C32" s="9"/>
      <c r="D32" s="9"/>
      <c r="E32" s="1"/>
      <c r="F32" s="3"/>
      <c r="G32" s="28">
        <v>0</v>
      </c>
      <c r="H32" s="29">
        <f t="shared" si="0"/>
        <v>0</v>
      </c>
    </row>
    <row r="33" spans="1:9" ht="30" x14ac:dyDescent="0.25">
      <c r="A33" s="10"/>
      <c r="B33" s="13" t="s">
        <v>66</v>
      </c>
      <c r="C33" s="4" t="s">
        <v>869</v>
      </c>
      <c r="D33" s="4" t="s">
        <v>868</v>
      </c>
      <c r="E33" s="13" t="s">
        <v>67</v>
      </c>
      <c r="F33" s="17">
        <v>14</v>
      </c>
      <c r="G33" s="28">
        <v>0</v>
      </c>
      <c r="H33" s="29">
        <f t="shared" si="0"/>
        <v>0</v>
      </c>
    </row>
    <row r="34" spans="1:9" x14ac:dyDescent="0.25">
      <c r="A34" s="10"/>
      <c r="B34" s="13" t="s">
        <v>68</v>
      </c>
      <c r="C34" s="4" t="s">
        <v>69</v>
      </c>
      <c r="D34" s="4"/>
      <c r="E34" s="1" t="s">
        <v>5</v>
      </c>
      <c r="F34" s="17">
        <v>6</v>
      </c>
      <c r="G34" s="28">
        <v>0</v>
      </c>
      <c r="H34" s="29">
        <f t="shared" si="0"/>
        <v>0</v>
      </c>
    </row>
    <row r="35" spans="1:9" ht="225" x14ac:dyDescent="0.25">
      <c r="A35" s="10"/>
      <c r="B35" s="13" t="s">
        <v>70</v>
      </c>
      <c r="C35" s="4" t="s">
        <v>866</v>
      </c>
      <c r="D35" s="4" t="s">
        <v>867</v>
      </c>
      <c r="E35" s="13" t="s">
        <v>67</v>
      </c>
      <c r="F35" s="17">
        <v>14</v>
      </c>
      <c r="G35" s="28">
        <v>0</v>
      </c>
      <c r="H35" s="29">
        <f t="shared" si="0"/>
        <v>0</v>
      </c>
    </row>
    <row r="36" spans="1:9" x14ac:dyDescent="0.25">
      <c r="A36" s="10"/>
      <c r="C36" s="83" t="s">
        <v>9</v>
      </c>
      <c r="D36" s="83"/>
      <c r="E36" s="83"/>
      <c r="F36" s="83"/>
      <c r="G36" s="59">
        <f>SUM(G5:G35)</f>
        <v>0</v>
      </c>
      <c r="H36" s="60">
        <f>SUM(H5:H35)</f>
        <v>0</v>
      </c>
    </row>
    <row r="37" spans="1:9" x14ac:dyDescent="0.25">
      <c r="A37" s="10"/>
      <c r="C37" s="84" t="s">
        <v>10</v>
      </c>
      <c r="D37" s="84"/>
      <c r="E37" s="84"/>
      <c r="F37" s="84"/>
      <c r="G37" s="61">
        <v>0.19</v>
      </c>
      <c r="H37" s="60">
        <f>+G37*H36</f>
        <v>0</v>
      </c>
    </row>
    <row r="38" spans="1:9" x14ac:dyDescent="0.25">
      <c r="A38" s="10"/>
      <c r="C38" s="85" t="s">
        <v>11</v>
      </c>
      <c r="D38" s="85"/>
      <c r="E38" s="85"/>
      <c r="F38" s="85"/>
      <c r="G38" s="59"/>
      <c r="H38" s="60">
        <f>+SUM(H36:H37)</f>
        <v>0</v>
      </c>
    </row>
    <row r="39" spans="1:9" ht="15.75" thickBot="1" x14ac:dyDescent="0.3">
      <c r="A39" s="10"/>
      <c r="F39" s="2"/>
      <c r="G39" s="25"/>
    </row>
    <row r="40" spans="1:9" ht="15.75" thickBot="1" x14ac:dyDescent="0.3">
      <c r="A40" s="10"/>
      <c r="C40" s="86" t="s">
        <v>72</v>
      </c>
      <c r="D40" s="92"/>
      <c r="E40" s="87"/>
      <c r="F40" s="87"/>
      <c r="G40" s="25"/>
      <c r="H40" s="23">
        <f>+H38</f>
        <v>0</v>
      </c>
    </row>
    <row r="41" spans="1:9" x14ac:dyDescent="0.25">
      <c r="A41" s="10"/>
      <c r="G41" s="25"/>
    </row>
    <row r="42" spans="1:9" x14ac:dyDescent="0.25">
      <c r="A42" s="10"/>
      <c r="G42" s="25"/>
    </row>
    <row r="43" spans="1:9" x14ac:dyDescent="0.25">
      <c r="A43" s="10"/>
      <c r="G43" s="25"/>
    </row>
    <row r="44" spans="1:9" x14ac:dyDescent="0.25">
      <c r="A44" s="10"/>
      <c r="G44" s="25"/>
    </row>
    <row r="45" spans="1:9" x14ac:dyDescent="0.25">
      <c r="A45" s="10"/>
      <c r="B45" s="20" t="s">
        <v>0</v>
      </c>
      <c r="C45" s="20" t="s">
        <v>1</v>
      </c>
      <c r="D45" s="20"/>
      <c r="E45" s="20" t="s">
        <v>2</v>
      </c>
      <c r="F45" s="20" t="s">
        <v>3</v>
      </c>
      <c r="G45" s="8" t="s">
        <v>116</v>
      </c>
      <c r="H45" s="8" t="s">
        <v>117</v>
      </c>
    </row>
    <row r="46" spans="1:9" ht="28.9" customHeight="1" x14ac:dyDescent="0.25">
      <c r="A46" s="10"/>
      <c r="B46" s="19"/>
      <c r="C46" s="80" t="s">
        <v>121</v>
      </c>
      <c r="D46" s="80"/>
      <c r="E46" s="80"/>
      <c r="F46" s="80"/>
      <c r="G46" s="80"/>
      <c r="H46" s="80"/>
      <c r="I46" s="7"/>
    </row>
    <row r="47" spans="1:9" s="63" customFormat="1" ht="70.5" customHeight="1" x14ac:dyDescent="0.25">
      <c r="B47" s="70" t="s">
        <v>73</v>
      </c>
      <c r="C47" s="64" t="s">
        <v>131</v>
      </c>
      <c r="D47" s="65" t="s">
        <v>864</v>
      </c>
      <c r="E47" s="66" t="s">
        <v>5</v>
      </c>
      <c r="F47" s="15">
        <v>8</v>
      </c>
      <c r="G47" s="67">
        <v>0</v>
      </c>
      <c r="H47" s="68">
        <f>+F47*G47</f>
        <v>0</v>
      </c>
      <c r="I47" s="69"/>
    </row>
    <row r="48" spans="1:9" x14ac:dyDescent="0.25">
      <c r="B48" s="13" t="s">
        <v>78</v>
      </c>
      <c r="C48" s="4" t="s">
        <v>13</v>
      </c>
      <c r="D48" s="4"/>
      <c r="E48" s="1" t="s">
        <v>5</v>
      </c>
      <c r="F48" s="15">
        <v>1</v>
      </c>
      <c r="G48" s="28">
        <v>0</v>
      </c>
      <c r="H48" s="29">
        <f t="shared" si="0"/>
        <v>0</v>
      </c>
    </row>
    <row r="49" spans="2:8" x14ac:dyDescent="0.25">
      <c r="B49" s="13" t="s">
        <v>79</v>
      </c>
      <c r="C49" s="4" t="s">
        <v>15</v>
      </c>
      <c r="D49" s="4"/>
      <c r="E49" s="1" t="s">
        <v>5</v>
      </c>
      <c r="F49" s="15">
        <v>9</v>
      </c>
      <c r="G49" s="28">
        <v>0</v>
      </c>
      <c r="H49" s="29">
        <f t="shared" si="0"/>
        <v>0</v>
      </c>
    </row>
    <row r="50" spans="2:8" x14ac:dyDescent="0.25">
      <c r="B50" s="13" t="s">
        <v>80</v>
      </c>
      <c r="C50" s="12" t="s">
        <v>18</v>
      </c>
      <c r="D50" s="12"/>
      <c r="E50" s="1" t="s">
        <v>5</v>
      </c>
      <c r="F50" s="15">
        <v>10</v>
      </c>
      <c r="G50" s="28">
        <v>0</v>
      </c>
      <c r="H50" s="29">
        <f t="shared" si="0"/>
        <v>0</v>
      </c>
    </row>
    <row r="51" spans="2:8" x14ac:dyDescent="0.25">
      <c r="B51" s="13" t="s">
        <v>81</v>
      </c>
      <c r="C51" s="12" t="s">
        <v>20</v>
      </c>
      <c r="D51" s="12"/>
      <c r="E51" s="1" t="s">
        <v>5</v>
      </c>
      <c r="F51" s="15">
        <v>10</v>
      </c>
      <c r="G51" s="28">
        <v>0</v>
      </c>
      <c r="H51" s="29">
        <f t="shared" si="0"/>
        <v>0</v>
      </c>
    </row>
    <row r="52" spans="2:8" x14ac:dyDescent="0.25">
      <c r="B52" s="13" t="s">
        <v>82</v>
      </c>
      <c r="C52" s="4" t="s">
        <v>25</v>
      </c>
      <c r="D52" s="4"/>
      <c r="E52" s="1" t="s">
        <v>5</v>
      </c>
      <c r="F52" s="15">
        <v>14</v>
      </c>
      <c r="G52" s="28">
        <v>0</v>
      </c>
      <c r="H52" s="29">
        <f t="shared" si="0"/>
        <v>0</v>
      </c>
    </row>
    <row r="53" spans="2:8" x14ac:dyDescent="0.25">
      <c r="B53" s="13" t="s">
        <v>83</v>
      </c>
      <c r="C53" s="4" t="s">
        <v>27</v>
      </c>
      <c r="D53" s="4"/>
      <c r="E53" s="1" t="s">
        <v>5</v>
      </c>
      <c r="F53" s="15">
        <v>14</v>
      </c>
      <c r="G53" s="28">
        <v>0</v>
      </c>
      <c r="H53" s="29">
        <f t="shared" si="0"/>
        <v>0</v>
      </c>
    </row>
    <row r="54" spans="2:8" x14ac:dyDescent="0.25">
      <c r="B54" s="13" t="s">
        <v>84</v>
      </c>
      <c r="C54" s="4" t="s">
        <v>29</v>
      </c>
      <c r="D54" s="4"/>
      <c r="E54" s="1" t="s">
        <v>5</v>
      </c>
      <c r="F54" s="15">
        <v>26</v>
      </c>
      <c r="G54" s="28">
        <v>0</v>
      </c>
      <c r="H54" s="29">
        <f t="shared" si="0"/>
        <v>0</v>
      </c>
    </row>
    <row r="55" spans="2:8" x14ac:dyDescent="0.25">
      <c r="B55" s="13" t="s">
        <v>85</v>
      </c>
      <c r="C55" s="4" t="s">
        <v>31</v>
      </c>
      <c r="D55" s="4"/>
      <c r="E55" s="1" t="s">
        <v>5</v>
      </c>
      <c r="F55" s="15">
        <v>1</v>
      </c>
      <c r="G55" s="28">
        <v>0</v>
      </c>
      <c r="H55" s="29">
        <f t="shared" si="0"/>
        <v>0</v>
      </c>
    </row>
    <row r="56" spans="2:8" x14ac:dyDescent="0.25">
      <c r="B56" s="13" t="s">
        <v>86</v>
      </c>
      <c r="C56" s="4" t="s">
        <v>34</v>
      </c>
      <c r="D56" s="4"/>
      <c r="E56" s="1" t="s">
        <v>5</v>
      </c>
      <c r="F56" s="15">
        <v>3</v>
      </c>
      <c r="G56" s="28">
        <v>0</v>
      </c>
      <c r="H56" s="29">
        <f t="shared" si="0"/>
        <v>0</v>
      </c>
    </row>
    <row r="57" spans="2:8" ht="12.75" customHeight="1" x14ac:dyDescent="0.25">
      <c r="B57" s="13" t="s">
        <v>87</v>
      </c>
      <c r="C57" s="4" t="s">
        <v>36</v>
      </c>
      <c r="D57" s="4"/>
      <c r="E57" s="1" t="s">
        <v>5</v>
      </c>
      <c r="F57" s="15">
        <v>10</v>
      </c>
      <c r="G57" s="28">
        <v>0</v>
      </c>
      <c r="H57" s="29">
        <f t="shared" si="0"/>
        <v>0</v>
      </c>
    </row>
    <row r="58" spans="2:8" ht="12.75" customHeight="1" x14ac:dyDescent="0.25">
      <c r="B58" s="13" t="s">
        <v>88</v>
      </c>
      <c r="C58" s="4" t="s">
        <v>38</v>
      </c>
      <c r="D58" s="4"/>
      <c r="E58" s="1" t="s">
        <v>5</v>
      </c>
      <c r="F58" s="15">
        <v>14</v>
      </c>
      <c r="G58" s="28">
        <v>0</v>
      </c>
      <c r="H58" s="29">
        <f t="shared" si="0"/>
        <v>0</v>
      </c>
    </row>
    <row r="59" spans="2:8" ht="12.75" customHeight="1" x14ac:dyDescent="0.25">
      <c r="B59" s="13" t="s">
        <v>89</v>
      </c>
      <c r="C59" s="4" t="s">
        <v>40</v>
      </c>
      <c r="D59" s="4"/>
      <c r="E59" s="1" t="s">
        <v>5</v>
      </c>
      <c r="F59" s="15">
        <v>15</v>
      </c>
      <c r="G59" s="28">
        <v>0</v>
      </c>
      <c r="H59" s="29">
        <f t="shared" si="0"/>
        <v>0</v>
      </c>
    </row>
    <row r="60" spans="2:8" ht="12.75" customHeight="1" x14ac:dyDescent="0.25">
      <c r="B60" s="13" t="s">
        <v>90</v>
      </c>
      <c r="C60" s="4" t="s">
        <v>42</v>
      </c>
      <c r="D60" s="4"/>
      <c r="E60" s="1" t="s">
        <v>5</v>
      </c>
      <c r="F60" s="15">
        <v>18</v>
      </c>
      <c r="G60" s="28">
        <v>0</v>
      </c>
      <c r="H60" s="29">
        <f t="shared" si="0"/>
        <v>0</v>
      </c>
    </row>
    <row r="61" spans="2:8" ht="12.75" customHeight="1" x14ac:dyDescent="0.25">
      <c r="B61" s="13" t="s">
        <v>91</v>
      </c>
      <c r="C61" s="4" t="s">
        <v>93</v>
      </c>
      <c r="D61" s="4"/>
      <c r="E61" s="1" t="s">
        <v>5</v>
      </c>
      <c r="F61" s="16">
        <v>14</v>
      </c>
      <c r="G61" s="28">
        <v>0</v>
      </c>
      <c r="H61" s="29">
        <f t="shared" si="0"/>
        <v>0</v>
      </c>
    </row>
    <row r="62" spans="2:8" ht="12.75" customHeight="1" x14ac:dyDescent="0.25">
      <c r="B62" s="13" t="s">
        <v>92</v>
      </c>
      <c r="C62" s="4" t="s">
        <v>95</v>
      </c>
      <c r="D62" s="4"/>
      <c r="E62" s="1" t="s">
        <v>5</v>
      </c>
      <c r="F62" s="16">
        <v>15</v>
      </c>
      <c r="G62" s="28">
        <v>0</v>
      </c>
      <c r="H62" s="29">
        <f t="shared" si="0"/>
        <v>0</v>
      </c>
    </row>
    <row r="63" spans="2:8" ht="12.75" customHeight="1" x14ac:dyDescent="0.25">
      <c r="B63" s="1"/>
      <c r="C63" s="4"/>
      <c r="D63" s="4"/>
      <c r="E63" s="1"/>
      <c r="F63" s="16"/>
      <c r="G63" s="28">
        <v>0</v>
      </c>
      <c r="H63" s="29">
        <f t="shared" si="0"/>
        <v>0</v>
      </c>
    </row>
    <row r="64" spans="2:8" ht="12.75" customHeight="1" x14ac:dyDescent="0.25">
      <c r="B64" s="13" t="s">
        <v>96</v>
      </c>
      <c r="C64" s="4" t="s">
        <v>45</v>
      </c>
      <c r="D64" s="4"/>
      <c r="E64" s="1" t="s">
        <v>46</v>
      </c>
      <c r="F64" s="17">
        <v>300</v>
      </c>
      <c r="G64" s="28">
        <v>0</v>
      </c>
      <c r="H64" s="29">
        <f t="shared" si="0"/>
        <v>0</v>
      </c>
    </row>
    <row r="65" spans="2:9" x14ac:dyDescent="0.25">
      <c r="B65" s="13" t="s">
        <v>97</v>
      </c>
      <c r="C65" s="4" t="s">
        <v>48</v>
      </c>
      <c r="D65" s="4"/>
      <c r="E65" s="1" t="s">
        <v>46</v>
      </c>
      <c r="F65" s="17">
        <v>500</v>
      </c>
      <c r="G65" s="28">
        <v>0</v>
      </c>
      <c r="H65" s="29">
        <f t="shared" si="0"/>
        <v>0</v>
      </c>
    </row>
    <row r="66" spans="2:9" x14ac:dyDescent="0.25">
      <c r="B66" s="13" t="s">
        <v>98</v>
      </c>
      <c r="C66" s="4" t="s">
        <v>50</v>
      </c>
      <c r="D66" s="4"/>
      <c r="E66" s="1" t="s">
        <v>46</v>
      </c>
      <c r="F66" s="17">
        <v>385</v>
      </c>
      <c r="G66" s="28">
        <v>0</v>
      </c>
      <c r="H66" s="29">
        <f t="shared" si="0"/>
        <v>0</v>
      </c>
    </row>
    <row r="67" spans="2:9" ht="30" x14ac:dyDescent="0.25">
      <c r="B67" s="13" t="s">
        <v>99</v>
      </c>
      <c r="C67" s="4" t="s">
        <v>52</v>
      </c>
      <c r="D67" s="4"/>
      <c r="E67" s="1" t="s">
        <v>46</v>
      </c>
      <c r="F67" s="17">
        <v>375</v>
      </c>
      <c r="G67" s="28">
        <v>0</v>
      </c>
      <c r="H67" s="29">
        <f t="shared" si="0"/>
        <v>0</v>
      </c>
    </row>
    <row r="68" spans="2:9" x14ac:dyDescent="0.25">
      <c r="B68" s="13" t="s">
        <v>100</v>
      </c>
      <c r="C68" s="4" t="s">
        <v>54</v>
      </c>
      <c r="D68" s="4"/>
      <c r="E68" s="1" t="s">
        <v>5</v>
      </c>
      <c r="F68" s="17">
        <v>44</v>
      </c>
      <c r="G68" s="28">
        <v>0</v>
      </c>
      <c r="H68" s="29">
        <f t="shared" ref="H68:H79" si="1">+F68*G68</f>
        <v>0</v>
      </c>
    </row>
    <row r="69" spans="2:9" x14ac:dyDescent="0.25">
      <c r="B69" s="13" t="s">
        <v>101</v>
      </c>
      <c r="C69" s="4" t="s">
        <v>56</v>
      </c>
      <c r="D69" s="4"/>
      <c r="E69" s="1" t="s">
        <v>46</v>
      </c>
      <c r="F69" s="17">
        <v>114</v>
      </c>
      <c r="G69" s="28">
        <v>0</v>
      </c>
      <c r="H69" s="29">
        <f t="shared" si="1"/>
        <v>0</v>
      </c>
    </row>
    <row r="70" spans="2:9" x14ac:dyDescent="0.25">
      <c r="B70" s="13" t="s">
        <v>102</v>
      </c>
      <c r="C70" s="4" t="s">
        <v>58</v>
      </c>
      <c r="D70" s="4"/>
      <c r="E70" s="1" t="s">
        <v>5</v>
      </c>
      <c r="F70" s="17">
        <v>135</v>
      </c>
      <c r="G70" s="28">
        <v>0</v>
      </c>
      <c r="H70" s="29">
        <f t="shared" si="1"/>
        <v>0</v>
      </c>
    </row>
    <row r="71" spans="2:9" x14ac:dyDescent="0.25">
      <c r="B71" s="13" t="s">
        <v>103</v>
      </c>
      <c r="C71" s="4" t="s">
        <v>60</v>
      </c>
      <c r="D71" s="4"/>
      <c r="E71" s="1" t="s">
        <v>46</v>
      </c>
      <c r="F71" s="17">
        <v>82</v>
      </c>
      <c r="G71" s="28">
        <v>0</v>
      </c>
      <c r="H71" s="29">
        <f t="shared" si="1"/>
        <v>0</v>
      </c>
    </row>
    <row r="72" spans="2:9" x14ac:dyDescent="0.25">
      <c r="B72" s="13" t="s">
        <v>104</v>
      </c>
      <c r="C72" s="4" t="s">
        <v>62</v>
      </c>
      <c r="D72" s="4"/>
      <c r="E72" s="1" t="s">
        <v>5</v>
      </c>
      <c r="F72" s="17">
        <v>63</v>
      </c>
      <c r="G72" s="28">
        <v>0</v>
      </c>
      <c r="H72" s="29">
        <f t="shared" si="1"/>
        <v>0</v>
      </c>
    </row>
    <row r="73" spans="2:9" x14ac:dyDescent="0.25">
      <c r="B73" s="13" t="s">
        <v>105</v>
      </c>
      <c r="C73" s="4" t="s">
        <v>64</v>
      </c>
      <c r="D73" s="4"/>
      <c r="E73" s="1" t="s">
        <v>46</v>
      </c>
      <c r="F73" s="17">
        <v>60</v>
      </c>
      <c r="G73" s="28">
        <v>0</v>
      </c>
      <c r="H73" s="29">
        <f t="shared" si="1"/>
        <v>0</v>
      </c>
    </row>
    <row r="74" spans="2:9" s="63" customFormat="1" x14ac:dyDescent="0.25">
      <c r="B74" s="74" t="s">
        <v>106</v>
      </c>
      <c r="C74" s="65" t="s">
        <v>107</v>
      </c>
      <c r="D74" s="65"/>
      <c r="E74" s="66" t="s">
        <v>5</v>
      </c>
      <c r="F74" s="15">
        <v>14</v>
      </c>
      <c r="G74" s="67">
        <v>0</v>
      </c>
      <c r="H74" s="68">
        <f t="shared" si="1"/>
        <v>0</v>
      </c>
    </row>
    <row r="75" spans="2:9" ht="12.75" customHeight="1" x14ac:dyDescent="0.25">
      <c r="B75" s="13" t="s">
        <v>108</v>
      </c>
      <c r="C75" s="4" t="s">
        <v>109</v>
      </c>
      <c r="D75" s="4"/>
      <c r="E75" s="1" t="s">
        <v>46</v>
      </c>
      <c r="F75" s="17">
        <v>102</v>
      </c>
      <c r="G75" s="28">
        <v>0</v>
      </c>
      <c r="H75" s="29">
        <f t="shared" si="1"/>
        <v>0</v>
      </c>
    </row>
    <row r="76" spans="2:9" x14ac:dyDescent="0.25">
      <c r="B76" s="13" t="s">
        <v>110</v>
      </c>
      <c r="C76" s="4" t="s">
        <v>111</v>
      </c>
      <c r="D76" s="4"/>
      <c r="E76" s="1" t="s">
        <v>46</v>
      </c>
      <c r="F76" s="17">
        <v>102</v>
      </c>
      <c r="G76" s="28">
        <v>0</v>
      </c>
      <c r="H76" s="29">
        <f t="shared" si="1"/>
        <v>0</v>
      </c>
    </row>
    <row r="77" spans="2:9" ht="30" x14ac:dyDescent="0.25">
      <c r="B77" s="13" t="s">
        <v>118</v>
      </c>
      <c r="C77" s="4" t="s">
        <v>112</v>
      </c>
      <c r="D77" s="4"/>
      <c r="E77" s="1" t="s">
        <v>5</v>
      </c>
      <c r="F77" s="17">
        <v>14</v>
      </c>
      <c r="G77" s="28">
        <v>0</v>
      </c>
      <c r="H77" s="29">
        <f t="shared" si="1"/>
        <v>0</v>
      </c>
    </row>
    <row r="78" spans="2:9" x14ac:dyDescent="0.25">
      <c r="B78" s="13"/>
      <c r="C78" s="4"/>
      <c r="D78" s="4"/>
      <c r="E78" s="1"/>
      <c r="F78" s="17"/>
      <c r="G78" s="28">
        <v>0</v>
      </c>
      <c r="H78" s="29">
        <f t="shared" si="1"/>
        <v>0</v>
      </c>
    </row>
    <row r="79" spans="2:9" x14ac:dyDescent="0.25">
      <c r="B79" s="13" t="s">
        <v>119</v>
      </c>
      <c r="C79" s="12" t="s">
        <v>71</v>
      </c>
      <c r="D79" s="12"/>
      <c r="E79" s="13" t="s">
        <v>67</v>
      </c>
      <c r="F79" s="17">
        <v>14</v>
      </c>
      <c r="G79" s="28">
        <v>0</v>
      </c>
      <c r="H79" s="29">
        <f t="shared" si="1"/>
        <v>0</v>
      </c>
    </row>
    <row r="80" spans="2:9" x14ac:dyDescent="0.25">
      <c r="C80" s="83" t="s">
        <v>9</v>
      </c>
      <c r="D80" s="83"/>
      <c r="E80" s="83"/>
      <c r="F80" s="83"/>
      <c r="G80" s="59">
        <f>SUM(G48:G79)</f>
        <v>0</v>
      </c>
      <c r="H80" s="60">
        <f>SUM(H48:H79)</f>
        <v>0</v>
      </c>
      <c r="I80" s="7"/>
    </row>
    <row r="81" spans="3:9" x14ac:dyDescent="0.25">
      <c r="C81" s="84" t="s">
        <v>833</v>
      </c>
      <c r="D81" s="84"/>
      <c r="E81" s="84"/>
      <c r="F81" s="84"/>
      <c r="G81" s="61">
        <v>0.12</v>
      </c>
      <c r="H81" s="60">
        <f>+G81*H80</f>
        <v>0</v>
      </c>
      <c r="I81" s="7"/>
    </row>
    <row r="82" spans="3:9" x14ac:dyDescent="0.25">
      <c r="C82" s="89" t="s">
        <v>77</v>
      </c>
      <c r="D82" s="90"/>
      <c r="E82" s="90"/>
      <c r="F82" s="91"/>
      <c r="G82" s="61">
        <v>0.08</v>
      </c>
      <c r="H82" s="60">
        <f>+H80*G82</f>
        <v>0</v>
      </c>
      <c r="I82" s="7"/>
    </row>
    <row r="83" spans="3:9" x14ac:dyDescent="0.25">
      <c r="C83" s="85" t="s">
        <v>11</v>
      </c>
      <c r="D83" s="85"/>
      <c r="E83" s="85"/>
      <c r="F83" s="85"/>
      <c r="G83" s="59"/>
      <c r="H83" s="60">
        <f>+SUM(H80:H82)</f>
        <v>0</v>
      </c>
      <c r="I83" s="7"/>
    </row>
    <row r="84" spans="3:9" x14ac:dyDescent="0.25">
      <c r="C84" s="5"/>
      <c r="D84" s="5"/>
      <c r="E84" s="10"/>
      <c r="F84" s="6"/>
      <c r="G84" s="25"/>
      <c r="H84" s="24"/>
      <c r="I84" s="7"/>
    </row>
    <row r="85" spans="3:9" x14ac:dyDescent="0.25">
      <c r="C85" s="5"/>
      <c r="D85" s="5"/>
      <c r="E85" s="10"/>
      <c r="F85" s="6"/>
      <c r="G85" s="25"/>
      <c r="H85" s="24"/>
      <c r="I85" s="7"/>
    </row>
    <row r="86" spans="3:9" x14ac:dyDescent="0.25">
      <c r="C86" s="5"/>
      <c r="D86" s="5"/>
      <c r="E86" s="10"/>
      <c r="F86" s="6"/>
      <c r="G86" s="25"/>
      <c r="H86" s="24"/>
      <c r="I86" s="7"/>
    </row>
    <row r="87" spans="3:9" x14ac:dyDescent="0.25">
      <c r="C87" s="5"/>
      <c r="D87" s="5"/>
      <c r="E87" s="10"/>
      <c r="F87" s="6"/>
      <c r="G87" s="25"/>
      <c r="H87" s="24"/>
      <c r="I87" s="7"/>
    </row>
    <row r="88" spans="3:9" x14ac:dyDescent="0.25">
      <c r="C88" s="88" t="s">
        <v>113</v>
      </c>
      <c r="D88" s="88"/>
      <c r="E88" s="88"/>
      <c r="F88" s="88"/>
      <c r="G88" s="25"/>
      <c r="H88" s="23">
        <f>+H83</f>
        <v>0</v>
      </c>
    </row>
    <row r="89" spans="3:9" x14ac:dyDescent="0.25">
      <c r="G89" s="25"/>
    </row>
    <row r="90" spans="3:9" x14ac:dyDescent="0.25">
      <c r="G90" s="25"/>
    </row>
    <row r="91" spans="3:9" x14ac:dyDescent="0.25">
      <c r="C91" s="88" t="s">
        <v>114</v>
      </c>
      <c r="D91" s="88"/>
      <c r="E91" s="88"/>
      <c r="F91" s="88"/>
      <c r="G91" s="25"/>
      <c r="H91" s="23">
        <f>+H88+H40</f>
        <v>0</v>
      </c>
    </row>
    <row r="93" spans="3:9" x14ac:dyDescent="0.25">
      <c r="H93" s="23" t="s">
        <v>834</v>
      </c>
    </row>
  </sheetData>
  <mergeCells count="13">
    <mergeCell ref="C91:F91"/>
    <mergeCell ref="B1:G1"/>
    <mergeCell ref="C3:H3"/>
    <mergeCell ref="C36:F36"/>
    <mergeCell ref="C37:F37"/>
    <mergeCell ref="C38:F38"/>
    <mergeCell ref="C40:F40"/>
    <mergeCell ref="C80:F80"/>
    <mergeCell ref="C81:F81"/>
    <mergeCell ref="C82:F82"/>
    <mergeCell ref="C88:F88"/>
    <mergeCell ref="C46:H46"/>
    <mergeCell ref="C83:F8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352F-AEDC-401B-991F-DBB87C52CB12}">
  <dimension ref="A1:J93"/>
  <sheetViews>
    <sheetView topLeftCell="B10" workbookViewId="0">
      <selection activeCell="F23" sqref="F23"/>
    </sheetView>
  </sheetViews>
  <sheetFormatPr baseColWidth="10" defaultColWidth="11.42578125" defaultRowHeight="15" x14ac:dyDescent="0.25"/>
  <cols>
    <col min="1" max="1" width="5.7109375" hidden="1" customWidth="1"/>
    <col min="2" max="2" width="5.7109375" style="10" customWidth="1"/>
    <col min="3" max="3" width="46.140625" customWidth="1"/>
    <col min="4" max="4" width="33.7109375" bestFit="1" customWidth="1"/>
    <col min="5" max="5" width="11.28515625" customWidth="1"/>
    <col min="6" max="6" width="12.28515625" bestFit="1" customWidth="1"/>
    <col min="7" max="7" width="23.42578125" customWidth="1"/>
    <col min="8" max="8" width="17.85546875" style="23" customWidth="1"/>
    <col min="9" max="9" width="3" customWidth="1"/>
  </cols>
  <sheetData>
    <row r="1" spans="1:10" ht="41.1" customHeight="1" x14ac:dyDescent="0.4">
      <c r="B1" s="81" t="s">
        <v>870</v>
      </c>
      <c r="C1" s="82"/>
      <c r="D1" s="82"/>
      <c r="E1" s="82"/>
      <c r="F1" s="82"/>
      <c r="G1" s="82"/>
      <c r="H1" s="26"/>
      <c r="I1" s="22"/>
    </row>
    <row r="2" spans="1:10" x14ac:dyDescent="0.25">
      <c r="B2" s="18" t="s">
        <v>0</v>
      </c>
      <c r="C2" s="18" t="s">
        <v>1</v>
      </c>
      <c r="D2" s="18" t="s">
        <v>865</v>
      </c>
      <c r="E2" s="18" t="s">
        <v>2</v>
      </c>
      <c r="F2" s="18" t="s">
        <v>3</v>
      </c>
      <c r="G2" s="8" t="s">
        <v>116</v>
      </c>
      <c r="H2" s="8" t="s">
        <v>117</v>
      </c>
    </row>
    <row r="3" spans="1:10" ht="28.9" customHeight="1" x14ac:dyDescent="0.25">
      <c r="B3" s="27"/>
      <c r="C3" s="78" t="s">
        <v>120</v>
      </c>
      <c r="D3" s="79"/>
      <c r="E3" s="79"/>
      <c r="F3" s="79"/>
      <c r="G3" s="79"/>
      <c r="H3" s="79"/>
      <c r="I3" s="7"/>
    </row>
    <row r="4" spans="1:10" s="72" customFormat="1" ht="70.5" customHeight="1" x14ac:dyDescent="0.25">
      <c r="B4" s="70" t="s">
        <v>4</v>
      </c>
      <c r="C4" s="73" t="s">
        <v>131</v>
      </c>
      <c r="D4" s="62" t="s">
        <v>864</v>
      </c>
      <c r="E4" s="74" t="s">
        <v>5</v>
      </c>
      <c r="F4" s="71">
        <v>6</v>
      </c>
      <c r="G4" s="75">
        <v>0</v>
      </c>
      <c r="H4" s="76">
        <f>+F4*G4</f>
        <v>0</v>
      </c>
    </row>
    <row r="5" spans="1:10" ht="12.75" customHeight="1" x14ac:dyDescent="0.25">
      <c r="B5" s="13" t="s">
        <v>12</v>
      </c>
      <c r="C5" s="9" t="s">
        <v>13</v>
      </c>
      <c r="D5" s="9"/>
      <c r="E5" s="1" t="s">
        <v>5</v>
      </c>
      <c r="F5" s="15">
        <v>0</v>
      </c>
      <c r="G5" s="28">
        <v>0</v>
      </c>
      <c r="H5" s="29">
        <f t="shared" ref="H5:H68" si="0">+F5*G5</f>
        <v>0</v>
      </c>
    </row>
    <row r="6" spans="1:10" ht="12.75" customHeight="1" x14ac:dyDescent="0.25">
      <c r="B6" s="13" t="s">
        <v>14</v>
      </c>
      <c r="C6" s="9" t="s">
        <v>841</v>
      </c>
      <c r="D6" s="9"/>
      <c r="E6" s="1" t="s">
        <v>5</v>
      </c>
      <c r="F6" s="15">
        <v>1</v>
      </c>
      <c r="G6" s="28">
        <v>0</v>
      </c>
      <c r="H6" s="29">
        <f t="shared" si="0"/>
        <v>0</v>
      </c>
    </row>
    <row r="7" spans="1:10" x14ac:dyDescent="0.25">
      <c r="B7" s="13" t="s">
        <v>16</v>
      </c>
      <c r="C7" s="62" t="s">
        <v>18</v>
      </c>
      <c r="D7" s="12"/>
      <c r="E7" s="13" t="s">
        <v>5</v>
      </c>
      <c r="F7" s="15">
        <v>1</v>
      </c>
      <c r="G7" s="28">
        <v>0</v>
      </c>
      <c r="H7" s="29">
        <f t="shared" si="0"/>
        <v>0</v>
      </c>
    </row>
    <row r="8" spans="1:10" x14ac:dyDescent="0.25">
      <c r="B8" s="13" t="s">
        <v>17</v>
      </c>
      <c r="C8" s="62" t="s">
        <v>20</v>
      </c>
      <c r="D8" s="12"/>
      <c r="E8" s="13" t="s">
        <v>5</v>
      </c>
      <c r="F8" s="15">
        <v>1</v>
      </c>
      <c r="G8" s="28">
        <v>0</v>
      </c>
      <c r="H8" s="29">
        <f t="shared" si="0"/>
        <v>0</v>
      </c>
    </row>
    <row r="9" spans="1:10" ht="12.75" customHeight="1" x14ac:dyDescent="0.25">
      <c r="B9" s="13" t="s">
        <v>19</v>
      </c>
      <c r="C9" s="14" t="s">
        <v>22</v>
      </c>
      <c r="D9" s="14"/>
      <c r="E9" s="13" t="s">
        <v>23</v>
      </c>
      <c r="F9" s="15">
        <v>1</v>
      </c>
      <c r="G9" s="28">
        <v>0</v>
      </c>
      <c r="H9" s="29">
        <f t="shared" si="0"/>
        <v>0</v>
      </c>
      <c r="J9" t="s">
        <v>871</v>
      </c>
    </row>
    <row r="10" spans="1:10" ht="12.75" customHeight="1" x14ac:dyDescent="0.25">
      <c r="B10" s="13" t="s">
        <v>21</v>
      </c>
      <c r="C10" s="9" t="s">
        <v>25</v>
      </c>
      <c r="D10" s="9"/>
      <c r="E10" s="1" t="s">
        <v>5</v>
      </c>
      <c r="F10" s="15">
        <v>5</v>
      </c>
      <c r="G10" s="28">
        <v>0</v>
      </c>
      <c r="H10" s="29">
        <f t="shared" si="0"/>
        <v>0</v>
      </c>
    </row>
    <row r="11" spans="1:10" ht="12.75" customHeight="1" x14ac:dyDescent="0.25">
      <c r="B11" s="13" t="s">
        <v>24</v>
      </c>
      <c r="C11" s="9" t="s">
        <v>27</v>
      </c>
      <c r="D11" s="9"/>
      <c r="E11" s="1" t="s">
        <v>5</v>
      </c>
      <c r="F11" s="15">
        <v>5</v>
      </c>
      <c r="G11" s="28">
        <v>0</v>
      </c>
      <c r="H11" s="29">
        <f t="shared" si="0"/>
        <v>0</v>
      </c>
    </row>
    <row r="12" spans="1:10" ht="12.75" customHeight="1" x14ac:dyDescent="0.25">
      <c r="B12" s="13" t="s">
        <v>26</v>
      </c>
      <c r="C12" s="9" t="s">
        <v>29</v>
      </c>
      <c r="D12" s="9"/>
      <c r="E12" s="1" t="s">
        <v>5</v>
      </c>
      <c r="F12" s="15">
        <v>9</v>
      </c>
      <c r="G12" s="28">
        <v>0</v>
      </c>
      <c r="H12" s="29">
        <f t="shared" si="0"/>
        <v>0</v>
      </c>
    </row>
    <row r="13" spans="1:10" x14ac:dyDescent="0.25">
      <c r="B13" s="13" t="s">
        <v>28</v>
      </c>
      <c r="C13" s="9" t="s">
        <v>31</v>
      </c>
      <c r="D13" s="9"/>
      <c r="E13" s="1" t="s">
        <v>5</v>
      </c>
      <c r="F13" s="15">
        <v>2</v>
      </c>
      <c r="G13" s="28">
        <v>0</v>
      </c>
      <c r="H13" s="29">
        <f t="shared" si="0"/>
        <v>0</v>
      </c>
    </row>
    <row r="14" spans="1:10" ht="18.75" customHeight="1" x14ac:dyDescent="0.25">
      <c r="A14" s="21" t="s">
        <v>32</v>
      </c>
      <c r="B14" s="13" t="s">
        <v>30</v>
      </c>
      <c r="C14" s="9" t="s">
        <v>34</v>
      </c>
      <c r="D14" s="9"/>
      <c r="E14" s="1" t="s">
        <v>5</v>
      </c>
      <c r="F14" s="15">
        <v>2</v>
      </c>
      <c r="G14" s="28">
        <v>0</v>
      </c>
      <c r="H14" s="29">
        <f t="shared" si="0"/>
        <v>0</v>
      </c>
    </row>
    <row r="15" spans="1:10" x14ac:dyDescent="0.25">
      <c r="A15" s="11">
        <v>3</v>
      </c>
      <c r="B15" s="13" t="s">
        <v>33</v>
      </c>
      <c r="C15" s="9" t="s">
        <v>842</v>
      </c>
      <c r="D15" s="9"/>
      <c r="E15" s="1" t="s">
        <v>5</v>
      </c>
      <c r="F15" s="15">
        <v>1</v>
      </c>
      <c r="G15" s="28">
        <v>0</v>
      </c>
      <c r="H15" s="29">
        <f t="shared" si="0"/>
        <v>0</v>
      </c>
    </row>
    <row r="16" spans="1:10" x14ac:dyDescent="0.25">
      <c r="A16" s="11">
        <v>5</v>
      </c>
      <c r="B16" s="13" t="s">
        <v>35</v>
      </c>
      <c r="C16" s="9" t="s">
        <v>38</v>
      </c>
      <c r="D16" s="9"/>
      <c r="E16" s="1" t="s">
        <v>5</v>
      </c>
      <c r="F16" s="15">
        <v>5</v>
      </c>
      <c r="G16" s="28">
        <v>0</v>
      </c>
      <c r="H16" s="29">
        <f t="shared" si="0"/>
        <v>0</v>
      </c>
    </row>
    <row r="17" spans="1:8" x14ac:dyDescent="0.25">
      <c r="A17" s="11"/>
      <c r="B17" s="13" t="s">
        <v>37</v>
      </c>
      <c r="C17" s="9" t="s">
        <v>40</v>
      </c>
      <c r="D17" s="9"/>
      <c r="E17" s="1" t="s">
        <v>5</v>
      </c>
      <c r="F17" s="15">
        <v>7</v>
      </c>
      <c r="G17" s="28">
        <v>0</v>
      </c>
      <c r="H17" s="29">
        <f t="shared" si="0"/>
        <v>0</v>
      </c>
    </row>
    <row r="18" spans="1:8" x14ac:dyDescent="0.25">
      <c r="A18" s="11"/>
      <c r="B18" s="13" t="s">
        <v>39</v>
      </c>
      <c r="C18" s="9" t="s">
        <v>42</v>
      </c>
      <c r="D18" s="9"/>
      <c r="E18" s="1" t="s">
        <v>5</v>
      </c>
      <c r="F18" s="15">
        <v>7</v>
      </c>
      <c r="G18" s="28">
        <v>0</v>
      </c>
      <c r="H18" s="29">
        <f t="shared" si="0"/>
        <v>0</v>
      </c>
    </row>
    <row r="19" spans="1:8" x14ac:dyDescent="0.25">
      <c r="A19" s="11">
        <v>18</v>
      </c>
      <c r="B19" s="13" t="s">
        <v>41</v>
      </c>
      <c r="C19" s="9" t="s">
        <v>43</v>
      </c>
      <c r="D19" s="9"/>
      <c r="E19" s="1" t="s">
        <v>5</v>
      </c>
      <c r="F19" s="15">
        <v>7</v>
      </c>
      <c r="G19" s="28">
        <v>0</v>
      </c>
      <c r="H19" s="29">
        <f t="shared" si="0"/>
        <v>0</v>
      </c>
    </row>
    <row r="20" spans="1:8" x14ac:dyDescent="0.25">
      <c r="A20" s="11">
        <v>36</v>
      </c>
      <c r="B20" s="1"/>
      <c r="C20" s="9"/>
      <c r="D20" s="9"/>
      <c r="E20" s="1"/>
      <c r="F20" s="16"/>
      <c r="G20" s="28"/>
      <c r="H20" s="29"/>
    </row>
    <row r="21" spans="1:8" x14ac:dyDescent="0.25">
      <c r="A21" s="11">
        <v>65</v>
      </c>
      <c r="B21" s="13" t="s">
        <v>44</v>
      </c>
      <c r="C21" s="9" t="s">
        <v>45</v>
      </c>
      <c r="D21" s="9"/>
      <c r="E21" s="1" t="s">
        <v>46</v>
      </c>
      <c r="F21" s="17">
        <v>100</v>
      </c>
      <c r="G21" s="28">
        <v>0</v>
      </c>
      <c r="H21" s="29">
        <f t="shared" si="0"/>
        <v>0</v>
      </c>
    </row>
    <row r="22" spans="1:8" ht="12.75" customHeight="1" x14ac:dyDescent="0.25">
      <c r="A22" s="11"/>
      <c r="B22" s="13" t="s">
        <v>47</v>
      </c>
      <c r="C22" s="9" t="s">
        <v>48</v>
      </c>
      <c r="D22" s="9"/>
      <c r="E22" s="1" t="s">
        <v>46</v>
      </c>
      <c r="F22" s="17">
        <v>320</v>
      </c>
      <c r="G22" s="28">
        <v>0</v>
      </c>
      <c r="H22" s="29">
        <f t="shared" si="0"/>
        <v>0</v>
      </c>
    </row>
    <row r="23" spans="1:8" x14ac:dyDescent="0.25">
      <c r="A23" s="11">
        <v>75</v>
      </c>
      <c r="B23" s="13" t="s">
        <v>49</v>
      </c>
      <c r="C23" s="9" t="s">
        <v>50</v>
      </c>
      <c r="D23" s="9"/>
      <c r="E23" s="1" t="s">
        <v>46</v>
      </c>
      <c r="F23" s="17">
        <v>200</v>
      </c>
      <c r="G23" s="28">
        <v>0</v>
      </c>
      <c r="H23" s="29">
        <f t="shared" si="0"/>
        <v>0</v>
      </c>
    </row>
    <row r="24" spans="1:8" x14ac:dyDescent="0.25">
      <c r="A24" s="11">
        <v>76</v>
      </c>
      <c r="B24" s="13" t="s">
        <v>51</v>
      </c>
      <c r="C24" s="9" t="s">
        <v>52</v>
      </c>
      <c r="D24" s="9"/>
      <c r="E24" s="1" t="s">
        <v>46</v>
      </c>
      <c r="F24" s="17">
        <v>200</v>
      </c>
      <c r="G24" s="28">
        <v>0</v>
      </c>
      <c r="H24" s="29">
        <f t="shared" si="0"/>
        <v>0</v>
      </c>
    </row>
    <row r="25" spans="1:8" x14ac:dyDescent="0.25">
      <c r="A25" s="11">
        <v>112</v>
      </c>
      <c r="B25" s="13" t="s">
        <v>53</v>
      </c>
      <c r="C25" s="9" t="s">
        <v>54</v>
      </c>
      <c r="D25" s="9"/>
      <c r="E25" s="1" t="s">
        <v>5</v>
      </c>
      <c r="F25" s="17">
        <v>30</v>
      </c>
      <c r="G25" s="28">
        <v>0</v>
      </c>
      <c r="H25" s="29">
        <f t="shared" si="0"/>
        <v>0</v>
      </c>
    </row>
    <row r="26" spans="1:8" x14ac:dyDescent="0.25">
      <c r="A26" s="11">
        <v>116</v>
      </c>
      <c r="B26" s="13" t="s">
        <v>55</v>
      </c>
      <c r="C26" s="9" t="s">
        <v>56</v>
      </c>
      <c r="D26" s="9"/>
      <c r="E26" s="1" t="s">
        <v>46</v>
      </c>
      <c r="F26" s="17">
        <v>110</v>
      </c>
      <c r="G26" s="28">
        <v>0</v>
      </c>
      <c r="H26" s="29">
        <f t="shared" si="0"/>
        <v>0</v>
      </c>
    </row>
    <row r="27" spans="1:8" x14ac:dyDescent="0.25">
      <c r="A27" s="11">
        <v>119</v>
      </c>
      <c r="B27" s="13" t="s">
        <v>57</v>
      </c>
      <c r="C27" s="9" t="s">
        <v>58</v>
      </c>
      <c r="D27" s="9"/>
      <c r="E27" s="1" t="s">
        <v>5</v>
      </c>
      <c r="F27" s="17">
        <v>70</v>
      </c>
      <c r="G27" s="28">
        <v>0</v>
      </c>
      <c r="H27" s="29">
        <f t="shared" si="0"/>
        <v>0</v>
      </c>
    </row>
    <row r="28" spans="1:8" ht="12.75" customHeight="1" x14ac:dyDescent="0.25">
      <c r="A28" s="11">
        <v>120</v>
      </c>
      <c r="B28" s="13" t="s">
        <v>59</v>
      </c>
      <c r="C28" s="9" t="s">
        <v>60</v>
      </c>
      <c r="D28" s="9"/>
      <c r="E28" s="1" t="s">
        <v>46</v>
      </c>
      <c r="F28" s="17">
        <v>50</v>
      </c>
      <c r="G28" s="28">
        <v>0</v>
      </c>
      <c r="H28" s="29">
        <f t="shared" si="0"/>
        <v>0</v>
      </c>
    </row>
    <row r="29" spans="1:8" x14ac:dyDescent="0.25">
      <c r="A29" s="11">
        <v>121</v>
      </c>
      <c r="B29" s="13" t="s">
        <v>61</v>
      </c>
      <c r="C29" s="9" t="s">
        <v>62</v>
      </c>
      <c r="D29" s="9"/>
      <c r="E29" s="1" t="s">
        <v>5</v>
      </c>
      <c r="F29" s="17">
        <v>35</v>
      </c>
      <c r="G29" s="28">
        <v>0</v>
      </c>
      <c r="H29" s="29">
        <f t="shared" si="0"/>
        <v>0</v>
      </c>
    </row>
    <row r="30" spans="1:8" x14ac:dyDescent="0.25">
      <c r="A30" s="11">
        <v>122</v>
      </c>
      <c r="B30" s="13" t="s">
        <v>63</v>
      </c>
      <c r="C30" s="9" t="s">
        <v>64</v>
      </c>
      <c r="D30" s="9"/>
      <c r="E30" s="1" t="s">
        <v>46</v>
      </c>
      <c r="F30" s="17">
        <v>27</v>
      </c>
      <c r="G30" s="28">
        <v>0</v>
      </c>
      <c r="H30" s="29">
        <f t="shared" si="0"/>
        <v>0</v>
      </c>
    </row>
    <row r="31" spans="1:8" x14ac:dyDescent="0.25">
      <c r="A31" s="11">
        <v>123</v>
      </c>
      <c r="B31" s="13" t="s">
        <v>63</v>
      </c>
      <c r="C31" s="9" t="s">
        <v>65</v>
      </c>
      <c r="D31" s="9"/>
      <c r="E31" s="1" t="s">
        <v>5</v>
      </c>
      <c r="F31" s="17">
        <v>5</v>
      </c>
      <c r="G31" s="28">
        <v>0</v>
      </c>
      <c r="H31" s="29">
        <f t="shared" si="0"/>
        <v>0</v>
      </c>
    </row>
    <row r="32" spans="1:8" x14ac:dyDescent="0.25">
      <c r="A32" s="11"/>
      <c r="B32" s="13"/>
      <c r="C32" s="9"/>
      <c r="D32" s="9"/>
      <c r="E32" s="1"/>
      <c r="F32" s="3"/>
      <c r="G32" s="28">
        <v>0</v>
      </c>
      <c r="H32" s="29">
        <f t="shared" si="0"/>
        <v>0</v>
      </c>
    </row>
    <row r="33" spans="1:9" ht="30" x14ac:dyDescent="0.25">
      <c r="A33" s="10"/>
      <c r="B33" s="13" t="s">
        <v>66</v>
      </c>
      <c r="C33" s="4" t="s">
        <v>869</v>
      </c>
      <c r="D33" s="4" t="s">
        <v>868</v>
      </c>
      <c r="E33" s="13" t="s">
        <v>67</v>
      </c>
      <c r="F33" s="17">
        <v>5</v>
      </c>
      <c r="G33" s="28">
        <v>0</v>
      </c>
      <c r="H33" s="29">
        <f t="shared" si="0"/>
        <v>0</v>
      </c>
    </row>
    <row r="34" spans="1:9" x14ac:dyDescent="0.25">
      <c r="A34" s="10"/>
      <c r="B34" s="13" t="s">
        <v>68</v>
      </c>
      <c r="C34" s="4" t="s">
        <v>69</v>
      </c>
      <c r="D34" s="4"/>
      <c r="E34" s="1" t="s">
        <v>5</v>
      </c>
      <c r="F34" s="17">
        <v>2</v>
      </c>
      <c r="G34" s="28">
        <v>0</v>
      </c>
      <c r="H34" s="29">
        <f t="shared" si="0"/>
        <v>0</v>
      </c>
    </row>
    <row r="35" spans="1:9" ht="225" x14ac:dyDescent="0.25">
      <c r="A35" s="10"/>
      <c r="B35" s="13" t="s">
        <v>70</v>
      </c>
      <c r="C35" s="4" t="s">
        <v>866</v>
      </c>
      <c r="D35" s="4" t="s">
        <v>867</v>
      </c>
      <c r="E35" s="13" t="s">
        <v>67</v>
      </c>
      <c r="F35" s="17">
        <v>5</v>
      </c>
      <c r="G35" s="28">
        <v>0</v>
      </c>
      <c r="H35" s="29">
        <f t="shared" si="0"/>
        <v>0</v>
      </c>
    </row>
    <row r="36" spans="1:9" x14ac:dyDescent="0.25">
      <c r="A36" s="10"/>
      <c r="C36" s="83" t="s">
        <v>9</v>
      </c>
      <c r="D36" s="83"/>
      <c r="E36" s="83"/>
      <c r="F36" s="83"/>
      <c r="G36" s="59">
        <f>SUM(G5:G35)</f>
        <v>0</v>
      </c>
      <c r="H36" s="60">
        <f>SUM(H5:H35)</f>
        <v>0</v>
      </c>
    </row>
    <row r="37" spans="1:9" x14ac:dyDescent="0.25">
      <c r="A37" s="10"/>
      <c r="C37" s="84" t="s">
        <v>10</v>
      </c>
      <c r="D37" s="84"/>
      <c r="E37" s="84"/>
      <c r="F37" s="84"/>
      <c r="G37" s="61">
        <v>0.19</v>
      </c>
      <c r="H37" s="60">
        <f>+G37*H36</f>
        <v>0</v>
      </c>
    </row>
    <row r="38" spans="1:9" x14ac:dyDescent="0.25">
      <c r="A38" s="10"/>
      <c r="C38" s="85" t="s">
        <v>11</v>
      </c>
      <c r="D38" s="85"/>
      <c r="E38" s="85"/>
      <c r="F38" s="85"/>
      <c r="G38" s="59"/>
      <c r="H38" s="60">
        <f>+SUM(H36:H37)</f>
        <v>0</v>
      </c>
    </row>
    <row r="39" spans="1:9" ht="15.75" thickBot="1" x14ac:dyDescent="0.3">
      <c r="A39" s="10"/>
      <c r="F39" s="2"/>
      <c r="G39" s="25"/>
    </row>
    <row r="40" spans="1:9" ht="15.75" thickBot="1" x14ac:dyDescent="0.3">
      <c r="A40" s="10"/>
      <c r="C40" s="86" t="s">
        <v>72</v>
      </c>
      <c r="D40" s="92"/>
      <c r="E40" s="87"/>
      <c r="F40" s="87"/>
      <c r="G40" s="25"/>
      <c r="H40" s="23">
        <f>+H38</f>
        <v>0</v>
      </c>
    </row>
    <row r="41" spans="1:9" x14ac:dyDescent="0.25">
      <c r="A41" s="10"/>
      <c r="G41" s="25"/>
    </row>
    <row r="42" spans="1:9" x14ac:dyDescent="0.25">
      <c r="A42" s="10"/>
      <c r="G42" s="25"/>
    </row>
    <row r="43" spans="1:9" x14ac:dyDescent="0.25">
      <c r="A43" s="10"/>
      <c r="G43" s="25"/>
    </row>
    <row r="44" spans="1:9" x14ac:dyDescent="0.25">
      <c r="A44" s="10"/>
      <c r="G44" s="25"/>
    </row>
    <row r="45" spans="1:9" x14ac:dyDescent="0.25">
      <c r="A45" s="10"/>
      <c r="B45" s="20" t="s">
        <v>0</v>
      </c>
      <c r="C45" s="20" t="s">
        <v>1</v>
      </c>
      <c r="D45" s="20"/>
      <c r="E45" s="20" t="s">
        <v>2</v>
      </c>
      <c r="F45" s="20" t="s">
        <v>3</v>
      </c>
      <c r="G45" s="8" t="s">
        <v>116</v>
      </c>
      <c r="H45" s="8" t="s">
        <v>117</v>
      </c>
    </row>
    <row r="46" spans="1:9" ht="28.9" customHeight="1" x14ac:dyDescent="0.25">
      <c r="A46" s="10"/>
      <c r="B46" s="19"/>
      <c r="C46" s="80" t="s">
        <v>121</v>
      </c>
      <c r="D46" s="80"/>
      <c r="E46" s="80"/>
      <c r="F46" s="80"/>
      <c r="G46" s="80"/>
      <c r="H46" s="80"/>
      <c r="I46" s="7"/>
    </row>
    <row r="47" spans="1:9" s="63" customFormat="1" ht="70.5" customHeight="1" x14ac:dyDescent="0.25">
      <c r="B47" s="70" t="s">
        <v>73</v>
      </c>
      <c r="C47" s="64" t="s">
        <v>131</v>
      </c>
      <c r="D47" s="65" t="s">
        <v>864</v>
      </c>
      <c r="E47" s="66" t="s">
        <v>5</v>
      </c>
      <c r="F47" s="71">
        <v>6</v>
      </c>
      <c r="G47" s="67">
        <v>0</v>
      </c>
      <c r="H47" s="68">
        <f>+F47*G47</f>
        <v>0</v>
      </c>
      <c r="I47" s="69"/>
    </row>
    <row r="48" spans="1:9" x14ac:dyDescent="0.25">
      <c r="B48" s="13" t="s">
        <v>78</v>
      </c>
      <c r="C48" s="4" t="s">
        <v>13</v>
      </c>
      <c r="D48" s="4"/>
      <c r="E48" s="1" t="s">
        <v>5</v>
      </c>
      <c r="F48" s="15">
        <v>0</v>
      </c>
      <c r="G48" s="28">
        <v>0</v>
      </c>
      <c r="H48" s="29">
        <f t="shared" si="0"/>
        <v>0</v>
      </c>
    </row>
    <row r="49" spans="2:8" x14ac:dyDescent="0.25">
      <c r="B49" s="13" t="s">
        <v>79</v>
      </c>
      <c r="C49" s="4" t="s">
        <v>15</v>
      </c>
      <c r="D49" s="4"/>
      <c r="E49" s="1" t="s">
        <v>5</v>
      </c>
      <c r="F49" s="15">
        <v>1</v>
      </c>
      <c r="G49" s="28">
        <v>0</v>
      </c>
      <c r="H49" s="29">
        <f t="shared" si="0"/>
        <v>0</v>
      </c>
    </row>
    <row r="50" spans="2:8" x14ac:dyDescent="0.25">
      <c r="B50" s="13" t="s">
        <v>80</v>
      </c>
      <c r="C50" s="12" t="s">
        <v>18</v>
      </c>
      <c r="D50" s="12"/>
      <c r="E50" s="1" t="s">
        <v>5</v>
      </c>
      <c r="F50" s="15">
        <v>1</v>
      </c>
      <c r="G50" s="28">
        <v>0</v>
      </c>
      <c r="H50" s="29">
        <f t="shared" si="0"/>
        <v>0</v>
      </c>
    </row>
    <row r="51" spans="2:8" x14ac:dyDescent="0.25">
      <c r="B51" s="13" t="s">
        <v>81</v>
      </c>
      <c r="C51" s="12" t="s">
        <v>20</v>
      </c>
      <c r="D51" s="12"/>
      <c r="E51" s="1" t="s">
        <v>5</v>
      </c>
      <c r="F51" s="15">
        <v>1</v>
      </c>
      <c r="G51" s="28">
        <v>0</v>
      </c>
      <c r="H51" s="29">
        <f t="shared" si="0"/>
        <v>0</v>
      </c>
    </row>
    <row r="52" spans="2:8" x14ac:dyDescent="0.25">
      <c r="B52" s="13" t="s">
        <v>82</v>
      </c>
      <c r="C52" s="4" t="s">
        <v>25</v>
      </c>
      <c r="D52" s="4"/>
      <c r="E52" s="1" t="s">
        <v>5</v>
      </c>
      <c r="F52" s="15">
        <v>5</v>
      </c>
      <c r="G52" s="28">
        <v>0</v>
      </c>
      <c r="H52" s="29">
        <f t="shared" si="0"/>
        <v>0</v>
      </c>
    </row>
    <row r="53" spans="2:8" x14ac:dyDescent="0.25">
      <c r="B53" s="13" t="s">
        <v>83</v>
      </c>
      <c r="C53" s="4" t="s">
        <v>27</v>
      </c>
      <c r="D53" s="4"/>
      <c r="E53" s="1" t="s">
        <v>5</v>
      </c>
      <c r="F53" s="15">
        <v>5</v>
      </c>
      <c r="G53" s="28">
        <v>0</v>
      </c>
      <c r="H53" s="29">
        <f t="shared" si="0"/>
        <v>0</v>
      </c>
    </row>
    <row r="54" spans="2:8" x14ac:dyDescent="0.25">
      <c r="B54" s="13" t="s">
        <v>84</v>
      </c>
      <c r="C54" s="4" t="s">
        <v>29</v>
      </c>
      <c r="D54" s="4"/>
      <c r="E54" s="1" t="s">
        <v>5</v>
      </c>
      <c r="F54" s="15">
        <v>9</v>
      </c>
      <c r="G54" s="28">
        <v>0</v>
      </c>
      <c r="H54" s="29">
        <f t="shared" si="0"/>
        <v>0</v>
      </c>
    </row>
    <row r="55" spans="2:8" x14ac:dyDescent="0.25">
      <c r="B55" s="13" t="s">
        <v>85</v>
      </c>
      <c r="C55" s="4" t="s">
        <v>31</v>
      </c>
      <c r="D55" s="4"/>
      <c r="E55" s="1" t="s">
        <v>5</v>
      </c>
      <c r="F55" s="15">
        <v>2</v>
      </c>
      <c r="G55" s="28">
        <v>0</v>
      </c>
      <c r="H55" s="29">
        <f t="shared" si="0"/>
        <v>0</v>
      </c>
    </row>
    <row r="56" spans="2:8" x14ac:dyDescent="0.25">
      <c r="B56" s="13" t="s">
        <v>86</v>
      </c>
      <c r="C56" s="4" t="s">
        <v>34</v>
      </c>
      <c r="D56" s="4"/>
      <c r="E56" s="1" t="s">
        <v>5</v>
      </c>
      <c r="F56" s="15">
        <v>2</v>
      </c>
      <c r="G56" s="28">
        <v>0</v>
      </c>
      <c r="H56" s="29">
        <f t="shared" si="0"/>
        <v>0</v>
      </c>
    </row>
    <row r="57" spans="2:8" ht="12.75" customHeight="1" x14ac:dyDescent="0.25">
      <c r="B57" s="13" t="s">
        <v>87</v>
      </c>
      <c r="C57" s="4" t="s">
        <v>36</v>
      </c>
      <c r="D57" s="4"/>
      <c r="E57" s="1" t="s">
        <v>5</v>
      </c>
      <c r="F57" s="15">
        <v>1</v>
      </c>
      <c r="G57" s="28">
        <v>0</v>
      </c>
      <c r="H57" s="29">
        <f t="shared" si="0"/>
        <v>0</v>
      </c>
    </row>
    <row r="58" spans="2:8" ht="12.75" customHeight="1" x14ac:dyDescent="0.25">
      <c r="B58" s="13" t="s">
        <v>88</v>
      </c>
      <c r="C58" s="4" t="s">
        <v>38</v>
      </c>
      <c r="D58" s="4"/>
      <c r="E58" s="1" t="s">
        <v>5</v>
      </c>
      <c r="F58" s="15">
        <v>5</v>
      </c>
      <c r="G58" s="28">
        <v>0</v>
      </c>
      <c r="H58" s="29">
        <f t="shared" si="0"/>
        <v>0</v>
      </c>
    </row>
    <row r="59" spans="2:8" ht="12.75" customHeight="1" x14ac:dyDescent="0.25">
      <c r="B59" s="13" t="s">
        <v>89</v>
      </c>
      <c r="C59" s="4" t="s">
        <v>40</v>
      </c>
      <c r="D59" s="4"/>
      <c r="E59" s="1" t="s">
        <v>5</v>
      </c>
      <c r="F59" s="15">
        <v>7</v>
      </c>
      <c r="G59" s="28">
        <v>0</v>
      </c>
      <c r="H59" s="29">
        <f t="shared" si="0"/>
        <v>0</v>
      </c>
    </row>
    <row r="60" spans="2:8" ht="12.75" customHeight="1" x14ac:dyDescent="0.25">
      <c r="B60" s="13" t="s">
        <v>90</v>
      </c>
      <c r="C60" s="4" t="s">
        <v>42</v>
      </c>
      <c r="D60" s="4"/>
      <c r="E60" s="1" t="s">
        <v>5</v>
      </c>
      <c r="F60" s="15">
        <v>7</v>
      </c>
      <c r="G60" s="28">
        <v>0</v>
      </c>
      <c r="H60" s="29">
        <f t="shared" si="0"/>
        <v>0</v>
      </c>
    </row>
    <row r="61" spans="2:8" ht="12.75" customHeight="1" x14ac:dyDescent="0.25">
      <c r="B61" s="13" t="s">
        <v>91</v>
      </c>
      <c r="C61" s="4" t="s">
        <v>93</v>
      </c>
      <c r="D61" s="4"/>
      <c r="E61" s="1" t="s">
        <v>5</v>
      </c>
      <c r="F61" s="16">
        <v>5</v>
      </c>
      <c r="G61" s="28">
        <v>0</v>
      </c>
      <c r="H61" s="29">
        <f t="shared" si="0"/>
        <v>0</v>
      </c>
    </row>
    <row r="62" spans="2:8" ht="12.75" customHeight="1" x14ac:dyDescent="0.25">
      <c r="B62" s="13" t="s">
        <v>92</v>
      </c>
      <c r="C62" s="4" t="s">
        <v>95</v>
      </c>
      <c r="D62" s="4"/>
      <c r="E62" s="1" t="s">
        <v>5</v>
      </c>
      <c r="F62" s="16">
        <v>7</v>
      </c>
      <c r="G62" s="28">
        <v>0</v>
      </c>
      <c r="H62" s="29">
        <f t="shared" si="0"/>
        <v>0</v>
      </c>
    </row>
    <row r="63" spans="2:8" ht="12.75" customHeight="1" x14ac:dyDescent="0.25">
      <c r="B63" s="1"/>
      <c r="C63" s="4"/>
      <c r="D63" s="4"/>
      <c r="E63" s="1"/>
      <c r="F63" s="16"/>
      <c r="G63" s="28">
        <v>0</v>
      </c>
      <c r="H63" s="29">
        <f t="shared" si="0"/>
        <v>0</v>
      </c>
    </row>
    <row r="64" spans="2:8" ht="12.75" customHeight="1" x14ac:dyDescent="0.25">
      <c r="B64" s="13" t="s">
        <v>96</v>
      </c>
      <c r="C64" s="4" t="s">
        <v>45</v>
      </c>
      <c r="D64" s="4"/>
      <c r="E64" s="1" t="s">
        <v>46</v>
      </c>
      <c r="F64" s="17">
        <v>100</v>
      </c>
      <c r="G64" s="28">
        <v>0</v>
      </c>
      <c r="H64" s="29">
        <f t="shared" si="0"/>
        <v>0</v>
      </c>
    </row>
    <row r="65" spans="2:9" x14ac:dyDescent="0.25">
      <c r="B65" s="13" t="s">
        <v>97</v>
      </c>
      <c r="C65" s="4" t="s">
        <v>48</v>
      </c>
      <c r="D65" s="4"/>
      <c r="E65" s="1" t="s">
        <v>46</v>
      </c>
      <c r="F65" s="17">
        <v>320</v>
      </c>
      <c r="G65" s="28">
        <v>0</v>
      </c>
      <c r="H65" s="29">
        <f t="shared" si="0"/>
        <v>0</v>
      </c>
    </row>
    <row r="66" spans="2:9" x14ac:dyDescent="0.25">
      <c r="B66" s="13" t="s">
        <v>98</v>
      </c>
      <c r="C66" s="4" t="s">
        <v>50</v>
      </c>
      <c r="D66" s="4"/>
      <c r="E66" s="1" t="s">
        <v>46</v>
      </c>
      <c r="F66" s="17">
        <v>200</v>
      </c>
      <c r="G66" s="28">
        <v>0</v>
      </c>
      <c r="H66" s="29">
        <f t="shared" si="0"/>
        <v>0</v>
      </c>
    </row>
    <row r="67" spans="2:9" ht="30" x14ac:dyDescent="0.25">
      <c r="B67" s="13" t="s">
        <v>99</v>
      </c>
      <c r="C67" s="4" t="s">
        <v>52</v>
      </c>
      <c r="D67" s="4"/>
      <c r="E67" s="1" t="s">
        <v>46</v>
      </c>
      <c r="F67" s="17">
        <v>200</v>
      </c>
      <c r="G67" s="28">
        <v>0</v>
      </c>
      <c r="H67" s="29">
        <f t="shared" si="0"/>
        <v>0</v>
      </c>
    </row>
    <row r="68" spans="2:9" x14ac:dyDescent="0.25">
      <c r="B68" s="13" t="s">
        <v>100</v>
      </c>
      <c r="C68" s="4" t="s">
        <v>54</v>
      </c>
      <c r="D68" s="4"/>
      <c r="E68" s="1" t="s">
        <v>5</v>
      </c>
      <c r="F68" s="17">
        <v>30</v>
      </c>
      <c r="G68" s="28">
        <v>0</v>
      </c>
      <c r="H68" s="29">
        <f t="shared" si="0"/>
        <v>0</v>
      </c>
    </row>
    <row r="69" spans="2:9" x14ac:dyDescent="0.25">
      <c r="B69" s="13" t="s">
        <v>101</v>
      </c>
      <c r="C69" s="4" t="s">
        <v>56</v>
      </c>
      <c r="D69" s="4"/>
      <c r="E69" s="1" t="s">
        <v>46</v>
      </c>
      <c r="F69" s="17">
        <v>110</v>
      </c>
      <c r="G69" s="28">
        <v>0</v>
      </c>
      <c r="H69" s="29">
        <f t="shared" ref="H69:H79" si="1">+F69*G69</f>
        <v>0</v>
      </c>
    </row>
    <row r="70" spans="2:9" x14ac:dyDescent="0.25">
      <c r="B70" s="13" t="s">
        <v>102</v>
      </c>
      <c r="C70" s="4" t="s">
        <v>58</v>
      </c>
      <c r="D70" s="4"/>
      <c r="E70" s="1" t="s">
        <v>5</v>
      </c>
      <c r="F70" s="17">
        <v>70</v>
      </c>
      <c r="G70" s="28">
        <v>0</v>
      </c>
      <c r="H70" s="29">
        <f t="shared" si="1"/>
        <v>0</v>
      </c>
    </row>
    <row r="71" spans="2:9" x14ac:dyDescent="0.25">
      <c r="B71" s="13" t="s">
        <v>103</v>
      </c>
      <c r="C71" s="4" t="s">
        <v>60</v>
      </c>
      <c r="D71" s="4"/>
      <c r="E71" s="1" t="s">
        <v>46</v>
      </c>
      <c r="F71" s="17">
        <v>50</v>
      </c>
      <c r="G71" s="28">
        <v>0</v>
      </c>
      <c r="H71" s="29">
        <f t="shared" si="1"/>
        <v>0</v>
      </c>
    </row>
    <row r="72" spans="2:9" x14ac:dyDescent="0.25">
      <c r="B72" s="13" t="s">
        <v>104</v>
      </c>
      <c r="C72" s="4" t="s">
        <v>62</v>
      </c>
      <c r="D72" s="4"/>
      <c r="E72" s="1" t="s">
        <v>5</v>
      </c>
      <c r="F72" s="17">
        <v>35</v>
      </c>
      <c r="G72" s="28">
        <v>0</v>
      </c>
      <c r="H72" s="29">
        <f t="shared" si="1"/>
        <v>0</v>
      </c>
    </row>
    <row r="73" spans="2:9" x14ac:dyDescent="0.25">
      <c r="B73" s="13" t="s">
        <v>105</v>
      </c>
      <c r="C73" s="4" t="s">
        <v>64</v>
      </c>
      <c r="D73" s="4"/>
      <c r="E73" s="1" t="s">
        <v>46</v>
      </c>
      <c r="F73" s="17">
        <v>27</v>
      </c>
      <c r="G73" s="28">
        <v>0</v>
      </c>
      <c r="H73" s="29">
        <f t="shared" si="1"/>
        <v>0</v>
      </c>
    </row>
    <row r="74" spans="2:9" s="63" customFormat="1" x14ac:dyDescent="0.25">
      <c r="B74" s="74" t="s">
        <v>106</v>
      </c>
      <c r="C74" s="65" t="s">
        <v>107</v>
      </c>
      <c r="D74" s="65"/>
      <c r="E74" s="66" t="s">
        <v>5</v>
      </c>
      <c r="F74" s="15">
        <v>5</v>
      </c>
      <c r="G74" s="67">
        <v>0</v>
      </c>
      <c r="H74" s="68">
        <f t="shared" si="1"/>
        <v>0</v>
      </c>
    </row>
    <row r="75" spans="2:9" ht="12.75" customHeight="1" x14ac:dyDescent="0.25">
      <c r="B75" s="13" t="s">
        <v>108</v>
      </c>
      <c r="C75" s="4" t="s">
        <v>109</v>
      </c>
      <c r="D75" s="4"/>
      <c r="E75" s="1" t="s">
        <v>46</v>
      </c>
      <c r="F75" s="17">
        <v>48</v>
      </c>
      <c r="G75" s="28">
        <v>0</v>
      </c>
      <c r="H75" s="29">
        <f t="shared" si="1"/>
        <v>0</v>
      </c>
    </row>
    <row r="76" spans="2:9" x14ac:dyDescent="0.25">
      <c r="B76" s="13" t="s">
        <v>110</v>
      </c>
      <c r="C76" s="4" t="s">
        <v>111</v>
      </c>
      <c r="D76" s="4"/>
      <c r="E76" s="1" t="s">
        <v>46</v>
      </c>
      <c r="F76" s="17">
        <v>48</v>
      </c>
      <c r="G76" s="28">
        <v>0</v>
      </c>
      <c r="H76" s="29">
        <f t="shared" si="1"/>
        <v>0</v>
      </c>
    </row>
    <row r="77" spans="2:9" ht="30" x14ac:dyDescent="0.25">
      <c r="B77" s="13" t="s">
        <v>118</v>
      </c>
      <c r="C77" s="4" t="s">
        <v>112</v>
      </c>
      <c r="D77" s="4"/>
      <c r="E77" s="1" t="s">
        <v>5</v>
      </c>
      <c r="F77" s="17">
        <v>5</v>
      </c>
      <c r="G77" s="28">
        <v>0</v>
      </c>
      <c r="H77" s="29">
        <f t="shared" si="1"/>
        <v>0</v>
      </c>
    </row>
    <row r="78" spans="2:9" x14ac:dyDescent="0.25">
      <c r="B78" s="13"/>
      <c r="C78" s="4"/>
      <c r="D78" s="4"/>
      <c r="E78" s="1"/>
      <c r="F78" s="17"/>
      <c r="G78" s="28">
        <v>0</v>
      </c>
      <c r="H78" s="29">
        <f t="shared" si="1"/>
        <v>0</v>
      </c>
    </row>
    <row r="79" spans="2:9" x14ac:dyDescent="0.25">
      <c r="B79" s="13" t="s">
        <v>119</v>
      </c>
      <c r="C79" s="12" t="s">
        <v>71</v>
      </c>
      <c r="D79" s="12"/>
      <c r="E79" s="13" t="s">
        <v>67</v>
      </c>
      <c r="F79" s="17">
        <v>5</v>
      </c>
      <c r="G79" s="28">
        <v>0</v>
      </c>
      <c r="H79" s="29">
        <f t="shared" si="1"/>
        <v>0</v>
      </c>
    </row>
    <row r="80" spans="2:9" x14ac:dyDescent="0.25">
      <c r="C80" s="83" t="s">
        <v>9</v>
      </c>
      <c r="D80" s="83"/>
      <c r="E80" s="83"/>
      <c r="F80" s="83"/>
      <c r="G80" s="59">
        <f>SUM(G48:G79)</f>
        <v>0</v>
      </c>
      <c r="H80" s="60">
        <f>SUM(H48:H79)</f>
        <v>0</v>
      </c>
      <c r="I80" s="7"/>
    </row>
    <row r="81" spans="3:9" x14ac:dyDescent="0.25">
      <c r="C81" s="84" t="s">
        <v>833</v>
      </c>
      <c r="D81" s="84"/>
      <c r="E81" s="84"/>
      <c r="F81" s="84"/>
      <c r="G81" s="61">
        <v>0.12</v>
      </c>
      <c r="H81" s="60">
        <f>+G81*H80</f>
        <v>0</v>
      </c>
      <c r="I81" s="7"/>
    </row>
    <row r="82" spans="3:9" x14ac:dyDescent="0.25">
      <c r="C82" s="89" t="s">
        <v>77</v>
      </c>
      <c r="D82" s="90"/>
      <c r="E82" s="90"/>
      <c r="F82" s="91"/>
      <c r="G82" s="61">
        <v>0.08</v>
      </c>
      <c r="H82" s="60">
        <f>+H80*G82</f>
        <v>0</v>
      </c>
      <c r="I82" s="7"/>
    </row>
    <row r="83" spans="3:9" x14ac:dyDescent="0.25">
      <c r="C83" s="85" t="s">
        <v>11</v>
      </c>
      <c r="D83" s="85"/>
      <c r="E83" s="85"/>
      <c r="F83" s="85"/>
      <c r="G83" s="59"/>
      <c r="H83" s="60">
        <f>+SUM(H80:H82)</f>
        <v>0</v>
      </c>
      <c r="I83" s="7"/>
    </row>
    <row r="84" spans="3:9" x14ac:dyDescent="0.25">
      <c r="C84" s="5"/>
      <c r="D84" s="5"/>
      <c r="E84" s="10"/>
      <c r="F84" s="6"/>
      <c r="G84" s="25"/>
      <c r="H84" s="24"/>
      <c r="I84" s="7"/>
    </row>
    <row r="85" spans="3:9" x14ac:dyDescent="0.25">
      <c r="C85" s="5"/>
      <c r="D85" s="5"/>
      <c r="E85" s="10"/>
      <c r="F85" s="6"/>
      <c r="G85" s="25"/>
      <c r="H85" s="24"/>
      <c r="I85" s="7"/>
    </row>
    <row r="86" spans="3:9" x14ac:dyDescent="0.25">
      <c r="C86" s="5"/>
      <c r="D86" s="5"/>
      <c r="E86" s="10"/>
      <c r="F86" s="6"/>
      <c r="G86" s="25"/>
      <c r="H86" s="24"/>
      <c r="I86" s="7"/>
    </row>
    <row r="87" spans="3:9" x14ac:dyDescent="0.25">
      <c r="C87" s="5"/>
      <c r="D87" s="5"/>
      <c r="E87" s="10"/>
      <c r="F87" s="6"/>
      <c r="G87" s="25"/>
      <c r="H87" s="24"/>
      <c r="I87" s="7"/>
    </row>
    <row r="88" spans="3:9" x14ac:dyDescent="0.25">
      <c r="C88" s="88" t="s">
        <v>113</v>
      </c>
      <c r="D88" s="88"/>
      <c r="E88" s="88"/>
      <c r="F88" s="88"/>
      <c r="G88" s="25"/>
      <c r="H88" s="23">
        <f>+H83</f>
        <v>0</v>
      </c>
    </row>
    <row r="89" spans="3:9" x14ac:dyDescent="0.25">
      <c r="G89" s="25"/>
    </row>
    <row r="90" spans="3:9" x14ac:dyDescent="0.25">
      <c r="G90" s="25"/>
    </row>
    <row r="91" spans="3:9" x14ac:dyDescent="0.25">
      <c r="C91" s="88" t="s">
        <v>114</v>
      </c>
      <c r="D91" s="88"/>
      <c r="E91" s="88"/>
      <c r="F91" s="88"/>
      <c r="G91" s="25"/>
      <c r="H91" s="23">
        <f>+H88+H40</f>
        <v>0</v>
      </c>
    </row>
    <row r="93" spans="3:9" x14ac:dyDescent="0.25">
      <c r="H93" s="23" t="s">
        <v>834</v>
      </c>
    </row>
  </sheetData>
  <mergeCells count="13">
    <mergeCell ref="C80:F80"/>
    <mergeCell ref="C88:F88"/>
    <mergeCell ref="C91:F91"/>
    <mergeCell ref="C46:H46"/>
    <mergeCell ref="C81:F81"/>
    <mergeCell ref="C82:F82"/>
    <mergeCell ref="C83:F83"/>
    <mergeCell ref="C40:F40"/>
    <mergeCell ref="B1:G1"/>
    <mergeCell ref="C3:H3"/>
    <mergeCell ref="C36:F36"/>
    <mergeCell ref="C37:F37"/>
    <mergeCell ref="C38:F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CCTV</vt:lpstr>
      <vt:lpstr>ESPECIFICACIONES TECNICAS CCTV</vt:lpstr>
      <vt:lpstr>ZONA 5</vt:lpstr>
      <vt:lpstr>ZONA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emunozar</dc:creator>
  <cp:keywords/>
  <dc:description/>
  <cp:lastModifiedBy>Natalia Castro Osorio</cp:lastModifiedBy>
  <cp:revision/>
  <dcterms:created xsi:type="dcterms:W3CDTF">2023-06-20T18:30:26Z</dcterms:created>
  <dcterms:modified xsi:type="dcterms:W3CDTF">2023-08-31T20:42:07Z</dcterms:modified>
  <cp:category/>
  <cp:contentStatus/>
</cp:coreProperties>
</file>