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seguridad 91855\Leidy Laura\Instalación del CCTV de la cárcel\"/>
    </mc:Choice>
  </mc:AlternateContent>
  <xr:revisionPtr revIDLastSave="0" documentId="8_{7D646521-4B5D-4A26-9CFE-52CF9C53A9E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uministro " sheetId="1" r:id="rId1"/>
    <sheet name="Instalación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G41" i="1" s="1"/>
  <c r="G56" i="2" l="1"/>
  <c r="G57" i="2" s="1"/>
  <c r="G42" i="1"/>
  <c r="G58" i="2" l="1"/>
  <c r="G59" i="2"/>
  <c r="G33" i="1" l="1"/>
  <c r="G34" i="1" s="1"/>
  <c r="G26" i="1"/>
  <c r="G27" i="1" l="1"/>
  <c r="G28" i="1" s="1"/>
  <c r="G35" i="1"/>
</calcChain>
</file>

<file path=xl/sharedStrings.xml><?xml version="1.0" encoding="utf-8"?>
<sst xmlns="http://schemas.openxmlformats.org/spreadsheetml/2006/main" count="165" uniqueCount="83">
  <si>
    <t>ÍTEM</t>
  </si>
  <si>
    <t>DESCRIPCIÓN</t>
  </si>
  <si>
    <t>UNIDAD</t>
  </si>
  <si>
    <t>CANT</t>
  </si>
  <si>
    <t>SUMINISTRO Y PUESTA A PUNTO DE SERVIDOR PARA ADMINISTRACIÓN DE CCTV. INCLUYE LICENCIAMIENTO PARA 75   CÁMARAS.   10   FPS,   GRABACIÓN   CONTINUA,   FULL RESOLUCIÓN, 60 DÍAS</t>
  </si>
  <si>
    <t>UND</t>
  </si>
  <si>
    <t>SUMINISTRO DE DPS</t>
  </si>
  <si>
    <t>SUMINISTRO    DE    PUESTO    DE  TRABAJO  PARA    DOS OPERADORES. INCLUYE 2 SILLAS.</t>
  </si>
  <si>
    <t>SUMINISTRO DE AIRE ACONDICIONADO DE 24.000 BTU</t>
  </si>
  <si>
    <t>SUMINISTRO DE PUERTA PARA CENTRAL DE MONITOREO</t>
  </si>
  <si>
    <t>SUBTOTAL</t>
  </si>
  <si>
    <t>IVA</t>
  </si>
  <si>
    <t>TOTAL</t>
  </si>
  <si>
    <t>VALOR UNITARIO</t>
  </si>
  <si>
    <t>VALOR PARCIAL</t>
  </si>
  <si>
    <t>INSTALACIÓN  DE     CÁMARA  IP  TIPO     MINIDOMO ANTIVANDALICO PARA EXTERIORES 4 MP</t>
  </si>
  <si>
    <t>INSTALACIÓN DE CÁMARA IP TIPO PTZ 2 MP</t>
  </si>
  <si>
    <t>INSTALACIÓN DE BRAZO ESCUALIZABLE PARA DOMOS PTZ</t>
  </si>
  <si>
    <t>INSTALACIÓN DE JOYSTICK</t>
  </si>
  <si>
    <t>INSTALACIÓN DE SWITCH POE DE 16 PUERTOS POE</t>
  </si>
  <si>
    <t>INSTALACIÓN DE SWITCH POE DE 24 PUERTOS POE</t>
  </si>
  <si>
    <t>INSTALACIÓN DE UPS DE 15 KVA CON TRANSFORMADOR DE AILSAMIENTO Y REGULADOR. INCLUYE BANCO DE BATERIAS PARA 30 MINUTOS</t>
  </si>
  <si>
    <t>INSTALACIÓN DE DPS</t>
  </si>
  <si>
    <t>INSTALACIÓN DE VIDEOWALL 2X2 DE 55". INCLUYE CONTROLADORA Y SOPORTES</t>
  </si>
  <si>
    <t>INSTALACIÓN  DE     ESTACIÓN  DE  TRABAJO  PARA MONITOREO. INCLUYE MONITOR CURVO DE 27"</t>
  </si>
  <si>
    <t>INSTALACIÓN DE RACK DE PISO 210 M DE ALTURA X 0.90 DE PROFUNDO</t>
  </si>
  <si>
    <t>INSTALACIÓN DE PATCH PANEL DE 24 PUERTOS CATEGORÍA 6A, INCLUYE JACKS</t>
  </si>
  <si>
    <t>INSTALACIÓN DE ORGANIZADOR HORIZONTAL</t>
  </si>
  <si>
    <t>INSTALACIÓN DE PATCH CORD DE 3 FT CATEGORIA 6A</t>
  </si>
  <si>
    <t>INSTALACIÓN DE PUESTO DE TRABAJO PARA DOS OPERADORES. INCLUYE 2 SILLAS.</t>
  </si>
  <si>
    <t>INSTALACIÓN DE AIRE ACONDICIONADO DE 24.000 BTU</t>
  </si>
  <si>
    <t>INSTALACIÓN DE LECTOR BIOMETRICO DE HUELLA Y LECTOR DE TARJETAS</t>
  </si>
  <si>
    <t>INSTALACIÓN DE ELECTROIMAN DE 600 LBS. INCLUYE FUENTE</t>
  </si>
  <si>
    <t>INSTALACIÓN DE BOTON DE SALIDA NP TOUCH</t>
  </si>
  <si>
    <t>INSTALACIÓN DE PANEL DE DETECCIÓN DE INCENDIOS</t>
  </si>
  <si>
    <t>INSTALACIÓN DE ESTACIÓN MANUAL DIRECCIONABLE</t>
  </si>
  <si>
    <t>INSTALACIÓNDE SENSOR DE HUMO</t>
  </si>
  <si>
    <t>SUMINISTRO DE SIRENA HORN/STROBE</t>
  </si>
  <si>
    <t>INSTALACIÓN DE PUERTA PARA CENTRAL DE MONITOREO</t>
  </si>
  <si>
    <t>SUMINISTRO E INSTALACIÓN DE CABLE UTP CATEGORIA 6A PARA INTERIORES</t>
  </si>
  <si>
    <t>ML</t>
  </si>
  <si>
    <t>SUMINISTRO     E     INSTALACIÓN  DE     FIBRA     OPTICA MULTIMODO DE 12 HILOS PARA INTERIOR</t>
  </si>
  <si>
    <t>PUESTA A TIERRA CENTRAL DE MONITOREO</t>
  </si>
  <si>
    <t>GL</t>
  </si>
  <si>
    <t>SUMINISTRO E INSTALACIÓN DE TABLERO ELECTRICO DE 8 CIRCUITOS. INCLUYE TOTALIZADOR</t>
  </si>
  <si>
    <t>SUMINISTRO E INSTALACIÓN DE TABLERO ELECTRICO DE 12 CIRCUITOS. INCLUYE TOTALIZADOR</t>
  </si>
  <si>
    <t>SUMINISTRO    E    INSTALACIÓN    DE  GABINETE  PARA TOTALIZADOR DE SUBESTACIÓN</t>
  </si>
  <si>
    <t>LÍNEA DE VIDA</t>
  </si>
  <si>
    <t>TRASLADO DE GABIENTES CÁMARAS DE RECONOCIMIENTO FACIAL</t>
  </si>
  <si>
    <t>REPROGRAMACIÓN DE EQUIPOS PARA INTEGRACIÓN A SISTEMA UNIFICADO</t>
  </si>
  <si>
    <t>DESMONTE DE INFRAESTRUCTURA Y EQUIPOS EXISTENTES EN LA CENTRAL DE MONITOREO QUE NO HARÁN PARTE DEL NUEVO SISTEMA</t>
  </si>
  <si>
    <t>ADMINISTRACIÓN</t>
  </si>
  <si>
    <t>UTILIDAD</t>
  </si>
  <si>
    <t>BOLSA DE MAYORES CANTIDADES Y/O REQUERIMIENTOS DEL PROYECTO</t>
  </si>
  <si>
    <t>SUMINISTRO DE SWITCH POE DE 16 PUERTOS POE</t>
  </si>
  <si>
    <t>Unid.</t>
  </si>
  <si>
    <t>SUMINISTRO DE GABINETE PARA EXTERIORES. INCLUYE EXTRACTORES. CAPACIDAD DE ALOJAR SWITCH POE Y PROTECCIONES</t>
  </si>
  <si>
    <t>SUMINISTRO METROS DE CABLE No 2 - 7 HILOS CERO HALÓGENOS, PROCABLES NEGRO</t>
  </si>
  <si>
    <t>Mts</t>
  </si>
  <si>
    <t>SUMINISTRO CABLE No 6 - 7 HILOS CERO HALÓGENOS NEGRO</t>
  </si>
  <si>
    <t>SUMINISTRO CABLE No 10 CERO HALÓGENOS NEGRO NEXANS</t>
  </si>
  <si>
    <t>SUMINISTRO CABLE No 10 CERO HALÓGENOS BLANCO</t>
  </si>
  <si>
    <t>SUMINISTRO CABLE No 12 CERO HALÓGENOS VERDE</t>
  </si>
  <si>
    <t>SUMINISTRO CABLE ENCAUCHETADO 3X10 600V-90°C NEXAN</t>
  </si>
  <si>
    <t xml:space="preserve">SUMINISTRO SOPORTES ADICIONALES PARA CÁMARAS DE GARITAS </t>
  </si>
  <si>
    <t>Uni</t>
  </si>
  <si>
    <t>SUMINISTRO UPS DE 2 KVA TIPO TORRE UPS ONLINE DOBLE CONVERSIÓN, ONDA SENO, ENTRADA 120 VAC SALIDA 120 VAC, FACTOR DE POTENCIA 1</t>
  </si>
  <si>
    <t>ML.</t>
  </si>
  <si>
    <t>INSTALACIÓN DE GABINETE PARA EXTERIORES. INCLUYE EXTRACTORES. CAPACIDAD DE ALOJAR SWITCH POE Y PROTECCIONES</t>
  </si>
  <si>
    <t>INSTALACIÓN METROS DE CABLE No 2 - 7 HILOS CERO HALÓGENOS, PROCABLES NEGRO</t>
  </si>
  <si>
    <t>INSTALACIÓN CABLE No 6 - 7 HILOS CERO HALÓGENOS NEGRO</t>
  </si>
  <si>
    <t>INSTALACIÓN CABLE No 10 CERO HALÓGENOS NEGRO NEXANS</t>
  </si>
  <si>
    <t>INSTALACIÓN CABLE No 10 CERO HALÓGENOS BLANCO</t>
  </si>
  <si>
    <t>INSTALACIÓN CABLE No 12 CERO HALÓGENOS VERDE</t>
  </si>
  <si>
    <t>INSTALACIÓN CABLE ENCAUCHETADO 3X10 600V-90°C NEXAN</t>
  </si>
  <si>
    <t>INSTALACIÓN SOPORTES ADICIONALES PARA CÁMARAS DE GARITAS</t>
  </si>
  <si>
    <t>INSTALACIÓN UPS DE 2 KVA TIPO TORRE UPS ONLINE DOBLE CONVERSIÓN, ONDA SENO, ENTRADA 120 VAC SALIDA 120 VAC, FACTOR DE POTENCIA 1</t>
  </si>
  <si>
    <r>
      <t>BOLSA</t>
    </r>
    <r>
      <rPr>
        <b/>
        <sz val="11"/>
        <color rgb="FF000000"/>
        <rFont val="Calibri"/>
        <family val="2"/>
        <scheme val="minor"/>
      </rPr>
      <t xml:space="preserve"> DE MAYORES CANTIDADES Y/O REQUERIMIENTOS DEL PROYECTO</t>
    </r>
    <r>
      <rPr>
        <b/>
        <sz val="11"/>
        <color theme="1"/>
        <rFont val="Calibri"/>
        <family val="2"/>
        <scheme val="minor"/>
      </rPr>
      <t xml:space="preserve"> SISTEMA CCTV CARCEL BELLAVISTA</t>
    </r>
  </si>
  <si>
    <r>
      <t>SUMINISTRO</t>
    </r>
    <r>
      <rPr>
        <b/>
        <sz val="11"/>
        <color rgb="FF000000"/>
        <rFont val="Calibri"/>
        <family val="2"/>
        <scheme val="minor"/>
      </rPr>
      <t xml:space="preserve"> </t>
    </r>
  </si>
  <si>
    <t>SISTEMA CCTV CARCEL BELLAVISTA</t>
  </si>
  <si>
    <t>BOLSA REPUESTOS MANTENIMIENTO GUARDIA CUARTA BRIGADA</t>
  </si>
  <si>
    <t>BOLSA DE REPUESTOS SISTEMA SEGURIDAD ELECTRÓNICA</t>
  </si>
  <si>
    <r>
      <t>IMPLEMENTACIÓN</t>
    </r>
    <r>
      <rPr>
        <b/>
        <sz val="11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</si>
</sst>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[$$-2C0A]\ * #,##0_-;\-[$$-2C0A]\ * #,##0_-;_-[$$-2C0A]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5" fontId="0" fillId="0" borderId="1" xfId="1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5" fontId="0" fillId="0" borderId="0" xfId="0" applyNumberForma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0</xdr:row>
      <xdr:rowOff>31750</xdr:rowOff>
    </xdr:from>
    <xdr:to>
      <xdr:col>6</xdr:col>
      <xdr:colOff>1373189</xdr:colOff>
      <xdr:row>7</xdr:row>
      <xdr:rowOff>23811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B631A6-341A-48AD-ACF2-A06B45D111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188" y="31750"/>
          <a:ext cx="8382001" cy="1269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587375</xdr:colOff>
      <xdr:row>0</xdr:row>
      <xdr:rowOff>71439</xdr:rowOff>
    </xdr:from>
    <xdr:to>
      <xdr:col>7</xdr:col>
      <xdr:colOff>23813</xdr:colOff>
      <xdr:row>8</xdr:row>
      <xdr:rowOff>31751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DDBC36-B3B3-45FB-B1C5-CE49E190C4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75" y="71439"/>
          <a:ext cx="8945563" cy="1420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G63"/>
  <sheetViews>
    <sheetView showGridLines="0" zoomScale="80" zoomScaleNormal="80" workbookViewId="0">
      <selection activeCell="I10" sqref="I10"/>
    </sheetView>
  </sheetViews>
  <sheetFormatPr baseColWidth="10" defaultColWidth="9.1796875" defaultRowHeight="14.5" x14ac:dyDescent="0.35"/>
  <cols>
    <col min="1" max="1" width="6.7265625" style="1" customWidth="1"/>
    <col min="2" max="2" width="9.1796875" style="3"/>
    <col min="3" max="3" width="57.7265625" style="2" customWidth="1"/>
    <col min="4" max="4" width="8.7265625" style="3" bestFit="1" customWidth="1"/>
    <col min="5" max="5" width="6" style="3" bestFit="1" customWidth="1"/>
    <col min="6" max="6" width="18.81640625" style="1" customWidth="1"/>
    <col min="7" max="7" width="19.81640625" style="1" customWidth="1"/>
    <col min="8" max="9" width="13.81640625" style="1" bestFit="1" customWidth="1"/>
    <col min="10" max="10" width="17" style="1" customWidth="1"/>
    <col min="11" max="16384" width="9.1796875" style="1"/>
  </cols>
  <sheetData>
    <row r="8" spans="2:7" x14ac:dyDescent="0.35">
      <c r="B8" s="14" t="s">
        <v>79</v>
      </c>
      <c r="C8" s="15"/>
      <c r="D8" s="15"/>
      <c r="E8" s="15"/>
      <c r="F8" s="15"/>
      <c r="G8" s="15"/>
    </row>
    <row r="9" spans="2:7" x14ac:dyDescent="0.35">
      <c r="B9" s="15" t="s">
        <v>78</v>
      </c>
      <c r="C9" s="15"/>
      <c r="D9" s="15"/>
      <c r="E9" s="15"/>
      <c r="F9" s="15"/>
      <c r="G9" s="15"/>
    </row>
    <row r="10" spans="2:7" x14ac:dyDescent="0.35">
      <c r="B10" s="7" t="s">
        <v>0</v>
      </c>
      <c r="C10" s="7" t="s">
        <v>1</v>
      </c>
      <c r="D10" s="7" t="s">
        <v>2</v>
      </c>
      <c r="E10" s="7" t="s">
        <v>3</v>
      </c>
      <c r="F10" s="7" t="s">
        <v>13</v>
      </c>
      <c r="G10" s="7" t="s">
        <v>14</v>
      </c>
    </row>
    <row r="11" spans="2:7" ht="58" x14ac:dyDescent="0.35">
      <c r="B11" s="4">
        <v>1</v>
      </c>
      <c r="C11" s="5" t="s">
        <v>4</v>
      </c>
      <c r="D11" s="4" t="s">
        <v>5</v>
      </c>
      <c r="E11" s="4">
        <v>1</v>
      </c>
      <c r="F11" s="6"/>
      <c r="G11" s="6"/>
    </row>
    <row r="12" spans="2:7" x14ac:dyDescent="0.35">
      <c r="B12" s="4">
        <v>2</v>
      </c>
      <c r="C12" s="5" t="s">
        <v>6</v>
      </c>
      <c r="D12" s="4" t="s">
        <v>5</v>
      </c>
      <c r="E12" s="4">
        <v>1</v>
      </c>
      <c r="F12" s="6"/>
      <c r="G12" s="6"/>
    </row>
    <row r="13" spans="2:7" ht="29" x14ac:dyDescent="0.35">
      <c r="B13" s="4">
        <v>3</v>
      </c>
      <c r="C13" s="5" t="s">
        <v>7</v>
      </c>
      <c r="D13" s="4" t="s">
        <v>5</v>
      </c>
      <c r="E13" s="4">
        <v>1</v>
      </c>
      <c r="F13" s="6"/>
      <c r="G13" s="6"/>
    </row>
    <row r="14" spans="2:7" x14ac:dyDescent="0.35">
      <c r="B14" s="4">
        <v>4</v>
      </c>
      <c r="C14" s="5" t="s">
        <v>8</v>
      </c>
      <c r="D14" s="4" t="s">
        <v>5</v>
      </c>
      <c r="E14" s="4">
        <v>1</v>
      </c>
      <c r="F14" s="6"/>
      <c r="G14" s="6"/>
    </row>
    <row r="15" spans="2:7" x14ac:dyDescent="0.35">
      <c r="B15" s="4">
        <v>5</v>
      </c>
      <c r="C15" s="5" t="s">
        <v>9</v>
      </c>
      <c r="D15" s="4" t="s">
        <v>5</v>
      </c>
      <c r="E15" s="4">
        <v>1</v>
      </c>
      <c r="F15" s="6"/>
      <c r="G15" s="6"/>
    </row>
    <row r="16" spans="2:7" x14ac:dyDescent="0.35">
      <c r="B16" s="4">
        <v>6</v>
      </c>
      <c r="C16" s="12" t="s">
        <v>54</v>
      </c>
      <c r="D16" s="10" t="s">
        <v>5</v>
      </c>
      <c r="E16" s="10">
        <v>1</v>
      </c>
      <c r="F16" s="11"/>
      <c r="G16" s="6"/>
    </row>
    <row r="17" spans="2:7" ht="43.5" x14ac:dyDescent="0.35">
      <c r="B17" s="4">
        <v>7</v>
      </c>
      <c r="C17" s="12" t="s">
        <v>56</v>
      </c>
      <c r="D17" s="10" t="s">
        <v>5</v>
      </c>
      <c r="E17" s="10">
        <v>1</v>
      </c>
      <c r="F17" s="11"/>
      <c r="G17" s="6"/>
    </row>
    <row r="18" spans="2:7" ht="29" x14ac:dyDescent="0.35">
      <c r="B18" s="4">
        <v>8</v>
      </c>
      <c r="C18" s="12" t="s">
        <v>57</v>
      </c>
      <c r="D18" s="10" t="s">
        <v>67</v>
      </c>
      <c r="E18" s="10">
        <v>450</v>
      </c>
      <c r="F18" s="11"/>
      <c r="G18" s="6"/>
    </row>
    <row r="19" spans="2:7" x14ac:dyDescent="0.35">
      <c r="B19" s="4">
        <v>9</v>
      </c>
      <c r="C19" s="12" t="s">
        <v>59</v>
      </c>
      <c r="D19" s="10" t="s">
        <v>67</v>
      </c>
      <c r="E19" s="10">
        <v>150</v>
      </c>
      <c r="F19" s="11"/>
      <c r="G19" s="6"/>
    </row>
    <row r="20" spans="2:7" x14ac:dyDescent="0.35">
      <c r="B20" s="4">
        <v>10</v>
      </c>
      <c r="C20" s="12" t="s">
        <v>60</v>
      </c>
      <c r="D20" s="10" t="s">
        <v>67</v>
      </c>
      <c r="E20" s="10">
        <v>800</v>
      </c>
      <c r="F20" s="11"/>
      <c r="G20" s="6"/>
    </row>
    <row r="21" spans="2:7" x14ac:dyDescent="0.35">
      <c r="B21" s="4">
        <v>11</v>
      </c>
      <c r="C21" s="12" t="s">
        <v>61</v>
      </c>
      <c r="D21" s="10" t="s">
        <v>67</v>
      </c>
      <c r="E21" s="10">
        <v>800</v>
      </c>
      <c r="F21" s="11"/>
      <c r="G21" s="6"/>
    </row>
    <row r="22" spans="2:7" x14ac:dyDescent="0.35">
      <c r="B22" s="4">
        <v>12</v>
      </c>
      <c r="C22" s="12" t="s">
        <v>62</v>
      </c>
      <c r="D22" s="10" t="s">
        <v>67</v>
      </c>
      <c r="E22" s="10">
        <v>800</v>
      </c>
      <c r="F22" s="11"/>
      <c r="G22" s="6"/>
    </row>
    <row r="23" spans="2:7" x14ac:dyDescent="0.35">
      <c r="B23" s="4">
        <v>13</v>
      </c>
      <c r="C23" s="12" t="s">
        <v>63</v>
      </c>
      <c r="D23" s="10" t="s">
        <v>67</v>
      </c>
      <c r="E23" s="10">
        <v>100</v>
      </c>
      <c r="F23" s="11"/>
      <c r="G23" s="6"/>
    </row>
    <row r="24" spans="2:7" x14ac:dyDescent="0.35">
      <c r="B24" s="4">
        <v>14</v>
      </c>
      <c r="C24" s="12" t="s">
        <v>64</v>
      </c>
      <c r="D24" s="10" t="s">
        <v>5</v>
      </c>
      <c r="E24" s="10">
        <v>7</v>
      </c>
      <c r="F24" s="11"/>
      <c r="G24" s="6"/>
    </row>
    <row r="25" spans="2:7" ht="43.5" x14ac:dyDescent="0.35">
      <c r="B25" s="4">
        <v>15</v>
      </c>
      <c r="C25" s="12" t="s">
        <v>66</v>
      </c>
      <c r="D25" s="10" t="s">
        <v>5</v>
      </c>
      <c r="E25" s="10">
        <v>2</v>
      </c>
      <c r="F25" s="11"/>
      <c r="G25" s="6"/>
    </row>
    <row r="26" spans="2:7" x14ac:dyDescent="0.35">
      <c r="B26" s="16" t="s">
        <v>10</v>
      </c>
      <c r="C26" s="16"/>
      <c r="D26" s="16"/>
      <c r="E26" s="16"/>
      <c r="F26" s="16"/>
      <c r="G26" s="8">
        <f>SUM(G11:G25)</f>
        <v>0</v>
      </c>
    </row>
    <row r="27" spans="2:7" x14ac:dyDescent="0.35">
      <c r="B27" s="16" t="s">
        <v>11</v>
      </c>
      <c r="C27" s="16"/>
      <c r="D27" s="16"/>
      <c r="E27" s="16"/>
      <c r="F27" s="9">
        <v>0.19</v>
      </c>
      <c r="G27" s="8">
        <f>G26*F27</f>
        <v>0</v>
      </c>
    </row>
    <row r="28" spans="2:7" x14ac:dyDescent="0.35">
      <c r="B28" s="16" t="s">
        <v>12</v>
      </c>
      <c r="C28" s="16"/>
      <c r="D28" s="16"/>
      <c r="E28" s="16"/>
      <c r="F28" s="16"/>
      <c r="G28" s="8">
        <f>G26+G27</f>
        <v>0</v>
      </c>
    </row>
    <row r="30" spans="2:7" x14ac:dyDescent="0.35">
      <c r="B30" s="15" t="s">
        <v>77</v>
      </c>
      <c r="C30" s="15"/>
      <c r="D30" s="15"/>
      <c r="E30" s="15"/>
      <c r="F30" s="15"/>
      <c r="G30" s="15"/>
    </row>
    <row r="31" spans="2:7" x14ac:dyDescent="0.35">
      <c r="B31" s="7" t="s">
        <v>0</v>
      </c>
      <c r="C31" s="7" t="s">
        <v>1</v>
      </c>
      <c r="D31" s="7" t="s">
        <v>2</v>
      </c>
      <c r="E31" s="7" t="s">
        <v>3</v>
      </c>
      <c r="F31" s="7" t="s">
        <v>13</v>
      </c>
      <c r="G31" s="7" t="s">
        <v>14</v>
      </c>
    </row>
    <row r="32" spans="2:7" ht="29" x14ac:dyDescent="0.35">
      <c r="B32" s="10">
        <v>1</v>
      </c>
      <c r="C32" s="12" t="s">
        <v>53</v>
      </c>
      <c r="D32" s="10" t="s">
        <v>43</v>
      </c>
      <c r="E32" s="10">
        <v>1</v>
      </c>
      <c r="F32" s="11"/>
      <c r="G32" s="11"/>
    </row>
    <row r="33" spans="2:7" x14ac:dyDescent="0.35">
      <c r="B33" s="16" t="s">
        <v>10</v>
      </c>
      <c r="C33" s="16"/>
      <c r="D33" s="16"/>
      <c r="E33" s="16"/>
      <c r="F33" s="16"/>
      <c r="G33" s="8">
        <f>G32</f>
        <v>0</v>
      </c>
    </row>
    <row r="34" spans="2:7" x14ac:dyDescent="0.35">
      <c r="B34" s="16" t="s">
        <v>11</v>
      </c>
      <c r="C34" s="16"/>
      <c r="D34" s="16"/>
      <c r="E34" s="16"/>
      <c r="F34" s="9">
        <v>0.19</v>
      </c>
      <c r="G34" s="8">
        <f>G33*F34</f>
        <v>0</v>
      </c>
    </row>
    <row r="35" spans="2:7" x14ac:dyDescent="0.35">
      <c r="B35" s="16" t="s">
        <v>12</v>
      </c>
      <c r="C35" s="16"/>
      <c r="D35" s="16"/>
      <c r="E35" s="16"/>
      <c r="F35" s="16"/>
      <c r="G35" s="8">
        <f>G33+G34</f>
        <v>0</v>
      </c>
    </row>
    <row r="36" spans="2:7" x14ac:dyDescent="0.35">
      <c r="B36" s="1"/>
      <c r="C36" s="1"/>
      <c r="D36" s="1"/>
      <c r="E36" s="1"/>
    </row>
    <row r="37" spans="2:7" x14ac:dyDescent="0.35">
      <c r="B37" s="15" t="s">
        <v>80</v>
      </c>
      <c r="C37" s="15"/>
      <c r="D37" s="15"/>
      <c r="E37" s="15"/>
      <c r="F37" s="15"/>
      <c r="G37" s="15"/>
    </row>
    <row r="38" spans="2:7" x14ac:dyDescent="0.35">
      <c r="B38" s="7" t="s">
        <v>0</v>
      </c>
      <c r="C38" s="7" t="s">
        <v>1</v>
      </c>
      <c r="D38" s="7" t="s">
        <v>2</v>
      </c>
      <c r="E38" s="7" t="s">
        <v>3</v>
      </c>
      <c r="F38" s="7" t="s">
        <v>13</v>
      </c>
      <c r="G38" s="7" t="s">
        <v>14</v>
      </c>
    </row>
    <row r="39" spans="2:7" x14ac:dyDescent="0.35">
      <c r="B39" s="10">
        <v>1</v>
      </c>
      <c r="C39" s="12" t="s">
        <v>81</v>
      </c>
      <c r="D39" s="10" t="s">
        <v>43</v>
      </c>
      <c r="E39" s="10">
        <v>1</v>
      </c>
      <c r="F39" s="11"/>
      <c r="G39" s="11"/>
    </row>
    <row r="40" spans="2:7" x14ac:dyDescent="0.35">
      <c r="B40" s="16" t="s">
        <v>10</v>
      </c>
      <c r="C40" s="16"/>
      <c r="D40" s="16"/>
      <c r="E40" s="16"/>
      <c r="F40" s="16"/>
      <c r="G40" s="8">
        <f>G39</f>
        <v>0</v>
      </c>
    </row>
    <row r="41" spans="2:7" x14ac:dyDescent="0.35">
      <c r="B41" s="16" t="s">
        <v>11</v>
      </c>
      <c r="C41" s="16"/>
      <c r="D41" s="16"/>
      <c r="E41" s="16"/>
      <c r="F41" s="9">
        <v>0.19</v>
      </c>
      <c r="G41" s="8">
        <f>G40*F41</f>
        <v>0</v>
      </c>
    </row>
    <row r="42" spans="2:7" x14ac:dyDescent="0.35">
      <c r="B42" s="16" t="s">
        <v>12</v>
      </c>
      <c r="C42" s="16"/>
      <c r="D42" s="16"/>
      <c r="E42" s="16"/>
      <c r="F42" s="16"/>
      <c r="G42" s="8">
        <f>G40+G41</f>
        <v>0</v>
      </c>
    </row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</sheetData>
  <mergeCells count="13">
    <mergeCell ref="B8:G8"/>
    <mergeCell ref="B37:G37"/>
    <mergeCell ref="B40:F40"/>
    <mergeCell ref="B41:E41"/>
    <mergeCell ref="B42:F42"/>
    <mergeCell ref="B35:F35"/>
    <mergeCell ref="B30:G30"/>
    <mergeCell ref="B33:F33"/>
    <mergeCell ref="B34:E34"/>
    <mergeCell ref="B9:G9"/>
    <mergeCell ref="B26:F26"/>
    <mergeCell ref="B27:E27"/>
    <mergeCell ref="B28:F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1593-D45E-412D-B543-800D3C229202}">
  <dimension ref="B9:I59"/>
  <sheetViews>
    <sheetView showGridLines="0" tabSelected="1" topLeftCell="A4" zoomScale="80" zoomScaleNormal="80" workbookViewId="0">
      <selection activeCell="I17" sqref="I17"/>
    </sheetView>
  </sheetViews>
  <sheetFormatPr baseColWidth="10" defaultRowHeight="14.5" x14ac:dyDescent="0.35"/>
  <cols>
    <col min="1" max="1" width="8.81640625" customWidth="1"/>
    <col min="2" max="2" width="6.81640625" customWidth="1"/>
    <col min="3" max="3" width="62.1796875" customWidth="1"/>
    <col min="4" max="4" width="8.7265625" bestFit="1" customWidth="1"/>
    <col min="5" max="5" width="6" bestFit="1" customWidth="1"/>
    <col min="6" max="6" width="20" customWidth="1"/>
    <col min="7" max="7" width="23.54296875" customWidth="1"/>
  </cols>
  <sheetData>
    <row r="9" spans="2:7" x14ac:dyDescent="0.35">
      <c r="B9" s="14" t="s">
        <v>79</v>
      </c>
      <c r="C9" s="15"/>
      <c r="D9" s="15"/>
      <c r="E9" s="15"/>
      <c r="F9" s="15"/>
      <c r="G9" s="15"/>
    </row>
    <row r="10" spans="2:7" s="1" customFormat="1" ht="15" customHeight="1" x14ac:dyDescent="0.35">
      <c r="B10" s="15" t="s">
        <v>82</v>
      </c>
      <c r="C10" s="15"/>
      <c r="D10" s="15"/>
      <c r="E10" s="15"/>
      <c r="F10" s="15"/>
      <c r="G10" s="15"/>
    </row>
    <row r="11" spans="2:7" s="1" customFormat="1" x14ac:dyDescent="0.35">
      <c r="B11" s="7" t="s">
        <v>0</v>
      </c>
      <c r="C11" s="7" t="s">
        <v>1</v>
      </c>
      <c r="D11" s="7" t="s">
        <v>2</v>
      </c>
      <c r="E11" s="7" t="s">
        <v>3</v>
      </c>
      <c r="F11" s="7" t="s">
        <v>13</v>
      </c>
      <c r="G11" s="7" t="s">
        <v>14</v>
      </c>
    </row>
    <row r="12" spans="2:7" s="1" customFormat="1" ht="29" x14ac:dyDescent="0.35">
      <c r="B12" s="4">
        <v>1</v>
      </c>
      <c r="C12" s="5" t="s">
        <v>15</v>
      </c>
      <c r="D12" s="4" t="s">
        <v>5</v>
      </c>
      <c r="E12" s="4">
        <v>12</v>
      </c>
      <c r="F12" s="6"/>
      <c r="G12" s="6"/>
    </row>
    <row r="13" spans="2:7" s="1" customFormat="1" x14ac:dyDescent="0.35">
      <c r="B13" s="4">
        <v>2</v>
      </c>
      <c r="C13" s="5" t="s">
        <v>16</v>
      </c>
      <c r="D13" s="4" t="s">
        <v>5</v>
      </c>
      <c r="E13" s="4">
        <v>10</v>
      </c>
      <c r="F13" s="6"/>
      <c r="G13" s="6"/>
    </row>
    <row r="14" spans="2:7" s="1" customFormat="1" x14ac:dyDescent="0.35">
      <c r="B14" s="4">
        <v>3</v>
      </c>
      <c r="C14" s="5" t="s">
        <v>17</v>
      </c>
      <c r="D14" s="4" t="s">
        <v>5</v>
      </c>
      <c r="E14" s="4">
        <v>5</v>
      </c>
      <c r="F14" s="6"/>
      <c r="G14" s="6"/>
    </row>
    <row r="15" spans="2:7" s="1" customFormat="1" x14ac:dyDescent="0.35">
      <c r="B15" s="4">
        <v>4</v>
      </c>
      <c r="C15" s="5" t="s">
        <v>18</v>
      </c>
      <c r="D15" s="4" t="s">
        <v>5</v>
      </c>
      <c r="E15" s="4">
        <v>2</v>
      </c>
      <c r="F15" s="6"/>
      <c r="G15" s="6"/>
    </row>
    <row r="16" spans="2:7" s="1" customFormat="1" x14ac:dyDescent="0.35">
      <c r="B16" s="4">
        <v>5</v>
      </c>
      <c r="C16" s="5" t="s">
        <v>19</v>
      </c>
      <c r="D16" s="4" t="s">
        <v>5</v>
      </c>
      <c r="E16" s="4">
        <v>4</v>
      </c>
      <c r="F16" s="6"/>
      <c r="G16" s="6"/>
    </row>
    <row r="17" spans="2:7" s="1" customFormat="1" x14ac:dyDescent="0.35">
      <c r="B17" s="4">
        <v>6</v>
      </c>
      <c r="C17" s="5" t="s">
        <v>20</v>
      </c>
      <c r="D17" s="4" t="s">
        <v>5</v>
      </c>
      <c r="E17" s="4">
        <v>1</v>
      </c>
      <c r="F17" s="6"/>
      <c r="G17" s="6"/>
    </row>
    <row r="18" spans="2:7" s="1" customFormat="1" ht="43.5" x14ac:dyDescent="0.35">
      <c r="B18" s="4">
        <v>7</v>
      </c>
      <c r="C18" s="5" t="s">
        <v>21</v>
      </c>
      <c r="D18" s="4" t="s">
        <v>5</v>
      </c>
      <c r="E18" s="4">
        <v>1</v>
      </c>
      <c r="F18" s="6"/>
      <c r="G18" s="6"/>
    </row>
    <row r="19" spans="2:7" s="1" customFormat="1" x14ac:dyDescent="0.35">
      <c r="B19" s="4">
        <v>8</v>
      </c>
      <c r="C19" s="5" t="s">
        <v>22</v>
      </c>
      <c r="D19" s="4" t="s">
        <v>5</v>
      </c>
      <c r="E19" s="4">
        <v>1</v>
      </c>
      <c r="F19" s="6"/>
      <c r="G19" s="6"/>
    </row>
    <row r="20" spans="2:7" s="1" customFormat="1" ht="29" x14ac:dyDescent="0.35">
      <c r="B20" s="4">
        <v>9</v>
      </c>
      <c r="C20" s="5" t="s">
        <v>23</v>
      </c>
      <c r="D20" s="4" t="s">
        <v>5</v>
      </c>
      <c r="E20" s="4">
        <v>1</v>
      </c>
      <c r="F20" s="6"/>
      <c r="G20" s="6"/>
    </row>
    <row r="21" spans="2:7" s="1" customFormat="1" ht="29" x14ac:dyDescent="0.35">
      <c r="B21" s="4">
        <v>10</v>
      </c>
      <c r="C21" s="5" t="s">
        <v>24</v>
      </c>
      <c r="D21" s="4" t="s">
        <v>5</v>
      </c>
      <c r="E21" s="4">
        <v>2</v>
      </c>
      <c r="F21" s="6"/>
      <c r="G21" s="6"/>
    </row>
    <row r="22" spans="2:7" s="1" customFormat="1" x14ac:dyDescent="0.35">
      <c r="B22" s="4">
        <v>11</v>
      </c>
      <c r="C22" s="5" t="s">
        <v>25</v>
      </c>
      <c r="D22" s="4" t="s">
        <v>5</v>
      </c>
      <c r="E22" s="4">
        <v>1</v>
      </c>
      <c r="F22" s="6"/>
      <c r="G22" s="6"/>
    </row>
    <row r="23" spans="2:7" s="1" customFormat="1" ht="29" x14ac:dyDescent="0.35">
      <c r="B23" s="4">
        <v>12</v>
      </c>
      <c r="C23" s="5" t="s">
        <v>26</v>
      </c>
      <c r="D23" s="4" t="s">
        <v>5</v>
      </c>
      <c r="E23" s="4">
        <v>2</v>
      </c>
      <c r="F23" s="6"/>
      <c r="G23" s="6"/>
    </row>
    <row r="24" spans="2:7" s="1" customFormat="1" x14ac:dyDescent="0.35">
      <c r="B24" s="4">
        <v>13</v>
      </c>
      <c r="C24" s="5" t="s">
        <v>27</v>
      </c>
      <c r="D24" s="4" t="s">
        <v>5</v>
      </c>
      <c r="E24" s="4">
        <v>2</v>
      </c>
      <c r="F24" s="6"/>
      <c r="G24" s="6"/>
    </row>
    <row r="25" spans="2:7" s="1" customFormat="1" x14ac:dyDescent="0.35">
      <c r="B25" s="4">
        <v>14</v>
      </c>
      <c r="C25" s="5" t="s">
        <v>28</v>
      </c>
      <c r="D25" s="4" t="s">
        <v>5</v>
      </c>
      <c r="E25" s="4">
        <v>48</v>
      </c>
      <c r="F25" s="6"/>
      <c r="G25" s="6"/>
    </row>
    <row r="26" spans="2:7" s="1" customFormat="1" ht="29" x14ac:dyDescent="0.35">
      <c r="B26" s="4">
        <v>15</v>
      </c>
      <c r="C26" s="5" t="s">
        <v>29</v>
      </c>
      <c r="D26" s="4" t="s">
        <v>5</v>
      </c>
      <c r="E26" s="4">
        <v>1</v>
      </c>
      <c r="F26" s="6"/>
      <c r="G26" s="6"/>
    </row>
    <row r="27" spans="2:7" s="1" customFormat="1" x14ac:dyDescent="0.35">
      <c r="B27" s="4">
        <v>16</v>
      </c>
      <c r="C27" s="5" t="s">
        <v>30</v>
      </c>
      <c r="D27" s="4" t="s">
        <v>5</v>
      </c>
      <c r="E27" s="4">
        <v>1</v>
      </c>
      <c r="F27" s="6"/>
      <c r="G27" s="6"/>
    </row>
    <row r="28" spans="2:7" s="1" customFormat="1" ht="29" x14ac:dyDescent="0.35">
      <c r="B28" s="4">
        <v>17</v>
      </c>
      <c r="C28" s="5" t="s">
        <v>31</v>
      </c>
      <c r="D28" s="4" t="s">
        <v>5</v>
      </c>
      <c r="E28" s="4">
        <v>1</v>
      </c>
      <c r="F28" s="6"/>
      <c r="G28" s="6"/>
    </row>
    <row r="29" spans="2:7" s="1" customFormat="1" x14ac:dyDescent="0.35">
      <c r="B29" s="4">
        <v>18</v>
      </c>
      <c r="C29" s="5" t="s">
        <v>32</v>
      </c>
      <c r="D29" s="4" t="s">
        <v>5</v>
      </c>
      <c r="E29" s="4">
        <v>1</v>
      </c>
      <c r="F29" s="6"/>
      <c r="G29" s="6"/>
    </row>
    <row r="30" spans="2:7" s="1" customFormat="1" x14ac:dyDescent="0.35">
      <c r="B30" s="4">
        <v>19</v>
      </c>
      <c r="C30" s="5" t="s">
        <v>33</v>
      </c>
      <c r="D30" s="4" t="s">
        <v>5</v>
      </c>
      <c r="E30" s="4">
        <v>1</v>
      </c>
      <c r="F30" s="6"/>
      <c r="G30" s="6"/>
    </row>
    <row r="31" spans="2:7" s="1" customFormat="1" x14ac:dyDescent="0.35">
      <c r="B31" s="4">
        <v>20</v>
      </c>
      <c r="C31" s="5" t="s">
        <v>34</v>
      </c>
      <c r="D31" s="4" t="s">
        <v>5</v>
      </c>
      <c r="E31" s="4">
        <v>1</v>
      </c>
      <c r="F31" s="6"/>
      <c r="G31" s="6"/>
    </row>
    <row r="32" spans="2:7" s="1" customFormat="1" x14ac:dyDescent="0.35">
      <c r="B32" s="4">
        <v>21</v>
      </c>
      <c r="C32" s="5" t="s">
        <v>35</v>
      </c>
      <c r="D32" s="4" t="s">
        <v>5</v>
      </c>
      <c r="E32" s="4">
        <v>1</v>
      </c>
      <c r="F32" s="6"/>
      <c r="G32" s="6"/>
    </row>
    <row r="33" spans="2:9" s="1" customFormat="1" x14ac:dyDescent="0.35">
      <c r="B33" s="4">
        <v>22</v>
      </c>
      <c r="C33" s="5" t="s">
        <v>36</v>
      </c>
      <c r="D33" s="4" t="s">
        <v>5</v>
      </c>
      <c r="E33" s="4">
        <v>1</v>
      </c>
      <c r="F33" s="6"/>
      <c r="G33" s="6"/>
    </row>
    <row r="34" spans="2:9" s="1" customFormat="1" x14ac:dyDescent="0.35">
      <c r="B34" s="4">
        <v>23</v>
      </c>
      <c r="C34" s="5" t="s">
        <v>37</v>
      </c>
      <c r="D34" s="4" t="s">
        <v>5</v>
      </c>
      <c r="E34" s="4">
        <v>1</v>
      </c>
      <c r="F34" s="6"/>
      <c r="G34" s="6"/>
    </row>
    <row r="35" spans="2:9" s="1" customFormat="1" x14ac:dyDescent="0.35">
      <c r="B35" s="4">
        <v>24</v>
      </c>
      <c r="C35" s="5" t="s">
        <v>38</v>
      </c>
      <c r="D35" s="4" t="s">
        <v>5</v>
      </c>
      <c r="E35" s="4">
        <v>1</v>
      </c>
      <c r="F35" s="6"/>
      <c r="G35" s="6"/>
    </row>
    <row r="36" spans="2:9" s="1" customFormat="1" ht="29" x14ac:dyDescent="0.35">
      <c r="B36" s="4">
        <v>25</v>
      </c>
      <c r="C36" s="5" t="s">
        <v>39</v>
      </c>
      <c r="D36" s="4" t="s">
        <v>40</v>
      </c>
      <c r="E36" s="4">
        <v>2400</v>
      </c>
      <c r="F36" s="6"/>
      <c r="G36" s="6"/>
      <c r="H36" s="13"/>
      <c r="I36" s="13"/>
    </row>
    <row r="37" spans="2:9" s="1" customFormat="1" ht="29" x14ac:dyDescent="0.35">
      <c r="B37" s="4">
        <v>26</v>
      </c>
      <c r="C37" s="5" t="s">
        <v>41</v>
      </c>
      <c r="D37" s="4" t="s">
        <v>40</v>
      </c>
      <c r="E37" s="4">
        <v>250</v>
      </c>
      <c r="F37" s="6"/>
      <c r="G37" s="6"/>
      <c r="H37" s="13"/>
      <c r="I37" s="13"/>
    </row>
    <row r="38" spans="2:9" s="1" customFormat="1" x14ac:dyDescent="0.35">
      <c r="B38" s="4">
        <v>27</v>
      </c>
      <c r="C38" s="5" t="s">
        <v>42</v>
      </c>
      <c r="D38" s="4" t="s">
        <v>43</v>
      </c>
      <c r="E38" s="4">
        <v>1</v>
      </c>
      <c r="F38" s="6"/>
      <c r="G38" s="6"/>
    </row>
    <row r="39" spans="2:9" s="1" customFormat="1" ht="29" x14ac:dyDescent="0.35">
      <c r="B39" s="4">
        <v>28</v>
      </c>
      <c r="C39" s="5" t="s">
        <v>44</v>
      </c>
      <c r="D39" s="4" t="s">
        <v>5</v>
      </c>
      <c r="E39" s="4">
        <v>1</v>
      </c>
      <c r="F39" s="6"/>
      <c r="G39" s="6"/>
    </row>
    <row r="40" spans="2:9" s="1" customFormat="1" ht="29" x14ac:dyDescent="0.35">
      <c r="B40" s="4">
        <v>29</v>
      </c>
      <c r="C40" s="5" t="s">
        <v>45</v>
      </c>
      <c r="D40" s="4" t="s">
        <v>5</v>
      </c>
      <c r="E40" s="4">
        <v>1</v>
      </c>
      <c r="F40" s="6"/>
      <c r="G40" s="6"/>
    </row>
    <row r="41" spans="2:9" s="1" customFormat="1" ht="29" x14ac:dyDescent="0.35">
      <c r="B41" s="4">
        <v>30</v>
      </c>
      <c r="C41" s="5" t="s">
        <v>46</v>
      </c>
      <c r="D41" s="4" t="s">
        <v>5</v>
      </c>
      <c r="E41" s="4">
        <v>1</v>
      </c>
      <c r="F41" s="6"/>
      <c r="G41" s="6"/>
    </row>
    <row r="42" spans="2:9" s="1" customFormat="1" x14ac:dyDescent="0.35">
      <c r="B42" s="4">
        <v>31</v>
      </c>
      <c r="C42" s="5" t="s">
        <v>47</v>
      </c>
      <c r="D42" s="4" t="s">
        <v>40</v>
      </c>
      <c r="E42" s="4">
        <v>800</v>
      </c>
      <c r="F42" s="6"/>
      <c r="G42" s="6"/>
    </row>
    <row r="43" spans="2:9" s="1" customFormat="1" x14ac:dyDescent="0.35">
      <c r="B43" s="4">
        <v>32</v>
      </c>
      <c r="C43" s="5" t="s">
        <v>48</v>
      </c>
      <c r="D43" s="4" t="s">
        <v>5</v>
      </c>
      <c r="E43" s="4">
        <v>2</v>
      </c>
      <c r="F43" s="6"/>
      <c r="G43" s="6"/>
    </row>
    <row r="44" spans="2:9" s="1" customFormat="1" ht="29" x14ac:dyDescent="0.35">
      <c r="B44" s="4">
        <v>33</v>
      </c>
      <c r="C44" s="5" t="s">
        <v>49</v>
      </c>
      <c r="D44" s="4" t="s">
        <v>43</v>
      </c>
      <c r="E44" s="4">
        <v>1</v>
      </c>
      <c r="F44" s="6"/>
      <c r="G44" s="6"/>
    </row>
    <row r="45" spans="2:9" s="1" customFormat="1" ht="29" x14ac:dyDescent="0.35">
      <c r="B45" s="4">
        <v>34</v>
      </c>
      <c r="C45" s="5" t="s">
        <v>50</v>
      </c>
      <c r="D45" s="4" t="s">
        <v>43</v>
      </c>
      <c r="E45" s="4">
        <v>1</v>
      </c>
      <c r="F45" s="6"/>
      <c r="G45" s="6"/>
    </row>
    <row r="46" spans="2:9" s="1" customFormat="1" x14ac:dyDescent="0.35">
      <c r="B46" s="4">
        <v>35</v>
      </c>
      <c r="C46" s="12" t="s">
        <v>19</v>
      </c>
      <c r="D46" s="10" t="s">
        <v>55</v>
      </c>
      <c r="E46" s="10">
        <v>1</v>
      </c>
      <c r="F46" s="11"/>
      <c r="G46" s="6"/>
    </row>
    <row r="47" spans="2:9" s="1" customFormat="1" ht="29" x14ac:dyDescent="0.35">
      <c r="B47" s="4">
        <v>36</v>
      </c>
      <c r="C47" s="12" t="s">
        <v>68</v>
      </c>
      <c r="D47" s="10" t="s">
        <v>55</v>
      </c>
      <c r="E47" s="10">
        <v>1</v>
      </c>
      <c r="F47" s="11"/>
      <c r="G47" s="6"/>
    </row>
    <row r="48" spans="2:9" s="1" customFormat="1" ht="29" x14ac:dyDescent="0.35">
      <c r="B48" s="4">
        <v>37</v>
      </c>
      <c r="C48" s="12" t="s">
        <v>69</v>
      </c>
      <c r="D48" s="10" t="s">
        <v>58</v>
      </c>
      <c r="E48" s="10">
        <v>450</v>
      </c>
      <c r="F48" s="11"/>
      <c r="G48" s="6"/>
    </row>
    <row r="49" spans="2:7" s="1" customFormat="1" x14ac:dyDescent="0.35">
      <c r="B49" s="4">
        <v>38</v>
      </c>
      <c r="C49" s="12" t="s">
        <v>70</v>
      </c>
      <c r="D49" s="10" t="s">
        <v>58</v>
      </c>
      <c r="E49" s="10">
        <v>150</v>
      </c>
      <c r="F49" s="11"/>
      <c r="G49" s="6"/>
    </row>
    <row r="50" spans="2:7" s="1" customFormat="1" x14ac:dyDescent="0.35">
      <c r="B50" s="4">
        <v>39</v>
      </c>
      <c r="C50" s="12" t="s">
        <v>71</v>
      </c>
      <c r="D50" s="10" t="s">
        <v>58</v>
      </c>
      <c r="E50" s="10">
        <v>800</v>
      </c>
      <c r="F50" s="11"/>
      <c r="G50" s="6"/>
    </row>
    <row r="51" spans="2:7" s="1" customFormat="1" x14ac:dyDescent="0.35">
      <c r="B51" s="4">
        <v>40</v>
      </c>
      <c r="C51" s="12" t="s">
        <v>72</v>
      </c>
      <c r="D51" s="10" t="s">
        <v>58</v>
      </c>
      <c r="E51" s="10">
        <v>800</v>
      </c>
      <c r="F51" s="11"/>
      <c r="G51" s="6"/>
    </row>
    <row r="52" spans="2:7" s="1" customFormat="1" x14ac:dyDescent="0.35">
      <c r="B52" s="4">
        <v>41</v>
      </c>
      <c r="C52" s="12" t="s">
        <v>73</v>
      </c>
      <c r="D52" s="10" t="s">
        <v>58</v>
      </c>
      <c r="E52" s="10">
        <v>800</v>
      </c>
      <c r="F52" s="11"/>
      <c r="G52" s="6"/>
    </row>
    <row r="53" spans="2:7" s="1" customFormat="1" x14ac:dyDescent="0.35">
      <c r="B53" s="4">
        <v>42</v>
      </c>
      <c r="C53" s="12" t="s">
        <v>74</v>
      </c>
      <c r="D53" s="10" t="s">
        <v>58</v>
      </c>
      <c r="E53" s="10">
        <v>100</v>
      </c>
      <c r="F53" s="11"/>
      <c r="G53" s="6"/>
    </row>
    <row r="54" spans="2:7" s="1" customFormat="1" x14ac:dyDescent="0.35">
      <c r="B54" s="4">
        <v>43</v>
      </c>
      <c r="C54" s="12" t="s">
        <v>75</v>
      </c>
      <c r="D54" s="10" t="s">
        <v>65</v>
      </c>
      <c r="E54" s="10">
        <v>7</v>
      </c>
      <c r="F54" s="11"/>
      <c r="G54" s="6"/>
    </row>
    <row r="55" spans="2:7" s="1" customFormat="1" ht="43.5" x14ac:dyDescent="0.35">
      <c r="B55" s="4">
        <v>44</v>
      </c>
      <c r="C55" s="12" t="s">
        <v>76</v>
      </c>
      <c r="D55" s="10" t="s">
        <v>65</v>
      </c>
      <c r="E55" s="10">
        <v>2</v>
      </c>
      <c r="F55" s="11"/>
      <c r="G55" s="6"/>
    </row>
    <row r="56" spans="2:7" s="1" customFormat="1" x14ac:dyDescent="0.35">
      <c r="B56" s="16" t="s">
        <v>10</v>
      </c>
      <c r="C56" s="16"/>
      <c r="D56" s="16"/>
      <c r="E56" s="16"/>
      <c r="F56" s="16"/>
      <c r="G56" s="8">
        <f>SUM(G12:G55)</f>
        <v>0</v>
      </c>
    </row>
    <row r="57" spans="2:7" s="1" customFormat="1" x14ac:dyDescent="0.35">
      <c r="B57" s="16" t="s">
        <v>51</v>
      </c>
      <c r="C57" s="16"/>
      <c r="D57" s="16"/>
      <c r="E57" s="16"/>
      <c r="F57" s="9">
        <v>0.12</v>
      </c>
      <c r="G57" s="8">
        <f>G56*F57</f>
        <v>0</v>
      </c>
    </row>
    <row r="58" spans="2:7" s="1" customFormat="1" x14ac:dyDescent="0.35">
      <c r="B58" s="16" t="s">
        <v>52</v>
      </c>
      <c r="C58" s="16"/>
      <c r="D58" s="16"/>
      <c r="E58" s="16"/>
      <c r="F58" s="9">
        <v>0.08</v>
      </c>
      <c r="G58" s="8">
        <f>G56*F58</f>
        <v>0</v>
      </c>
    </row>
    <row r="59" spans="2:7" s="1" customFormat="1" x14ac:dyDescent="0.35">
      <c r="B59" s="16" t="s">
        <v>12</v>
      </c>
      <c r="C59" s="16"/>
      <c r="D59" s="16"/>
      <c r="E59" s="16"/>
      <c r="F59" s="16"/>
      <c r="G59" s="8">
        <f>G56+G57+G58</f>
        <v>0</v>
      </c>
    </row>
  </sheetData>
  <mergeCells count="6">
    <mergeCell ref="B9:G9"/>
    <mergeCell ref="B57:E57"/>
    <mergeCell ref="B58:E58"/>
    <mergeCell ref="B59:F59"/>
    <mergeCell ref="B10:G10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Suministro </vt:lpstr>
      <vt:lpstr>Instalación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Mvelasquez</dc:creator>
  <cp:lastModifiedBy>Leidy Laura Zapata Graciano</cp:lastModifiedBy>
  <dcterms:created xsi:type="dcterms:W3CDTF">2015-06-05T18:19:34Z</dcterms:created>
  <dcterms:modified xsi:type="dcterms:W3CDTF">2023-06-07T22:31:25Z</dcterms:modified>
</cp:coreProperties>
</file>