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ESU/2023/RQ 20231001332 PUNTOS DE RED/2.SPVA/"/>
    </mc:Choice>
  </mc:AlternateContent>
  <xr:revisionPtr revIDLastSave="50" documentId="8_{EF6AD4F4-564D-4DDF-AEBE-588160BC978A}" xr6:coauthVersionLast="47" xr6:coauthVersionMax="47" xr10:uidLastSave="{54BA25E6-5D37-49C5-966E-A242B5305169}"/>
  <bookViews>
    <workbookView xWindow="28680" yWindow="-120" windowWidth="19440" windowHeight="14880" xr2:uid="{3378F7C9-BBD0-4B88-AB12-F88F98C59F5D}"/>
  </bookViews>
  <sheets>
    <sheet name="Hoja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H32" i="1"/>
  <c r="D16" i="1"/>
  <c r="D31" i="1" s="1"/>
  <c r="F13" i="1"/>
  <c r="F28" i="1" s="1"/>
  <c r="H28" i="1" s="1"/>
  <c r="F12" i="1"/>
  <c r="H12" i="1" s="1"/>
  <c r="E12" i="1"/>
  <c r="E27" i="1" s="1"/>
  <c r="E11" i="1"/>
  <c r="E26" i="1" s="1"/>
  <c r="D11" i="1"/>
  <c r="D26" i="1" s="1"/>
  <c r="D10" i="1"/>
  <c r="D25" i="1" s="1"/>
  <c r="F16" i="1"/>
  <c r="F31" i="1" s="1"/>
  <c r="E16" i="1"/>
  <c r="E31" i="1" s="1"/>
  <c r="F15" i="1"/>
  <c r="F30" i="1"/>
  <c r="H30" i="1" s="1"/>
  <c r="E15" i="1"/>
  <c r="E30" i="1" s="1"/>
  <c r="D15" i="1"/>
  <c r="D30" i="1" s="1"/>
  <c r="F14" i="1"/>
  <c r="H14" i="1" s="1"/>
  <c r="E14" i="1"/>
  <c r="E29" i="1" s="1"/>
  <c r="D14" i="1"/>
  <c r="D29" i="1" s="1"/>
  <c r="H13" i="1"/>
  <c r="E13" i="1"/>
  <c r="E28" i="1" s="1"/>
  <c r="D13" i="1"/>
  <c r="D28" i="1" s="1"/>
  <c r="D12" i="1"/>
  <c r="D27" i="1" s="1"/>
  <c r="F11" i="1"/>
  <c r="F26" i="1" s="1"/>
  <c r="H26" i="1" s="1"/>
  <c r="F10" i="1"/>
  <c r="F25" i="1"/>
  <c r="H25" i="1" s="1"/>
  <c r="E10" i="1"/>
  <c r="E25" i="1" s="1"/>
  <c r="H10" i="1"/>
  <c r="H15" i="1"/>
  <c r="F29" i="1" l="1"/>
  <c r="H29" i="1" s="1"/>
  <c r="H31" i="1"/>
  <c r="F27" i="1"/>
  <c r="H27" i="1" s="1"/>
  <c r="H11" i="1"/>
  <c r="H16" i="1"/>
  <c r="H34" i="1" l="1"/>
  <c r="H35" i="1" s="1"/>
  <c r="H37" i="1" s="1"/>
  <c r="H17" i="1"/>
  <c r="H18" i="1" s="1"/>
  <c r="H19" i="1" s="1"/>
  <c r="H36" i="1"/>
  <c r="H39" i="1" l="1"/>
</calcChain>
</file>

<file path=xl/sharedStrings.xml><?xml version="1.0" encoding="utf-8"?>
<sst xmlns="http://schemas.openxmlformats.org/spreadsheetml/2006/main" count="44" uniqueCount="34">
  <si>
    <t>SUMINISTRO EQUIPOS Y ELEMENTOS DEL SISTEMA</t>
  </si>
  <si>
    <t>ÍTEM</t>
  </si>
  <si>
    <t>DESCRIPCION</t>
  </si>
  <si>
    <t>UNID</t>
  </si>
  <si>
    <t>CANT</t>
  </si>
  <si>
    <t xml:space="preserve">VALOR UNITARIO </t>
  </si>
  <si>
    <t xml:space="preserve">VALOR PARCIAL  </t>
  </si>
  <si>
    <t>SUBTOTAL SUMINISTRO EQUIPOS Y ELEMENTOS</t>
  </si>
  <si>
    <t>IVA</t>
  </si>
  <si>
    <t>TOTAL SUMINISTRO EQUIPOS Y ELEMENTOS</t>
  </si>
  <si>
    <t xml:space="preserve">INSTALACIÓN EQUIPOS Y ELEMENTOS DEL SISTEMA </t>
  </si>
  <si>
    <t>DESCRIPCIÓN</t>
  </si>
  <si>
    <t xml:space="preserve">  VALOR UNITARIO </t>
  </si>
  <si>
    <t xml:space="preserve">  VALOR PARCIAL  </t>
  </si>
  <si>
    <t xml:space="preserve">EQUIPOS </t>
  </si>
  <si>
    <t>Certificación de puntos de red</t>
  </si>
  <si>
    <t>un</t>
  </si>
  <si>
    <t>Marcación</t>
  </si>
  <si>
    <t>GBL</t>
  </si>
  <si>
    <t>SUBTOTAL IMPLEMENTACIÓN EQUIPOS Y ELEMENTOS</t>
  </si>
  <si>
    <t>ADMINISTRACIÓN</t>
  </si>
  <si>
    <t>UTILIDAD</t>
  </si>
  <si>
    <t>TOTAL IMPLEMENTACIÓN EQUIPOS Y ELEMENTOS</t>
  </si>
  <si>
    <t>VALOR TOTAL SUMINISTRO, IMPLEMENTACIÓN Y SERVICIOS POR EL PERÍODO DE GARANTÍA</t>
  </si>
  <si>
    <t>Demoliciones</t>
  </si>
  <si>
    <t>Pintura</t>
  </si>
  <si>
    <t>Resane</t>
  </si>
  <si>
    <t>Revisar sistema de control de incendios (donde esta el panel de incendios)</t>
  </si>
  <si>
    <t>Extintores</t>
  </si>
  <si>
    <t>Señalizacion</t>
  </si>
  <si>
    <t>Cortinas internas y externas</t>
  </si>
  <si>
    <t xml:space="preserve">OBJETO: SUMINISTRO E INTALACIÓN DE PUNTOS DE RED PARA EL PISO 15 DE LAS INSTALACIONES DE LA SECRETARÍA DE SEGURIDAD </t>
  </si>
  <si>
    <t>NOMBRE DE LA EMPRESA:
NIT:
NOMBRE DEL REPRESENTANTE LEGAL:
VALOR TOTAL EN LETRAS:___
VALIDEZ DE LA OFERTA:_
TEL:
CORREO:
FIRMA DEL REPRESENTANTE LEGAL:_</t>
  </si>
  <si>
    <t>ANEXO 2 FORMULARIO DE PRECIOS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</si>
</sst>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&quot;$&quot;#,##0;[Red]\-&quot;$&quot;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5" fillId="0" borderId="0"/>
  </cellStyleXfs>
  <cellXfs count="42">
    <xf numFmtId="0" fontId="0" fillId="0" borderId="0" xfId="0"/>
    <xf numFmtId="0" fontId="6" fillId="3" borderId="0" xfId="4" applyFont="1" applyFill="1" applyAlignment="1">
      <alignment vertical="center" wrapText="1"/>
    </xf>
    <xf numFmtId="0" fontId="4" fillId="0" borderId="0" xfId="2" applyFont="1" applyAlignment="1">
      <alignment wrapText="1"/>
    </xf>
    <xf numFmtId="0" fontId="8" fillId="3" borderId="0" xfId="4" applyFont="1" applyFill="1" applyAlignment="1">
      <alignment wrapText="1"/>
    </xf>
    <xf numFmtId="0" fontId="7" fillId="0" borderId="5" xfId="2" applyFont="1" applyBorder="1" applyAlignment="1">
      <alignment horizontal="right" wrapText="1"/>
    </xf>
    <xf numFmtId="0" fontId="6" fillId="3" borderId="0" xfId="4" applyFont="1" applyFill="1" applyAlignment="1">
      <alignment wrapText="1"/>
    </xf>
    <xf numFmtId="0" fontId="7" fillId="6" borderId="0" xfId="2" applyFont="1" applyFill="1" applyAlignment="1">
      <alignment horizontal="center" wrapText="1"/>
    </xf>
    <xf numFmtId="44" fontId="6" fillId="3" borderId="0" xfId="1" applyFont="1" applyFill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6" fillId="3" borderId="0" xfId="4" applyFont="1" applyFill="1" applyAlignment="1">
      <alignment horizontal="center" wrapText="1"/>
    </xf>
    <xf numFmtId="0" fontId="6" fillId="3" borderId="0" xfId="4" applyFont="1" applyFill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7" fillId="4" borderId="5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right" wrapText="1"/>
    </xf>
    <xf numFmtId="0" fontId="3" fillId="0" borderId="0" xfId="3"/>
    <xf numFmtId="0" fontId="10" fillId="0" borderId="0" xfId="3" applyFont="1" applyAlignment="1">
      <alignment horizontal="justify" vertical="center"/>
    </xf>
    <xf numFmtId="0" fontId="9" fillId="5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1" fillId="0" borderId="1" xfId="3" applyFont="1" applyBorder="1" applyAlignment="1">
      <alignment horizontal="center" vertical="center" wrapText="1"/>
    </xf>
    <xf numFmtId="164" fontId="11" fillId="0" borderId="1" xfId="3" applyNumberFormat="1" applyFont="1" applyBorder="1" applyAlignment="1">
      <alignment horizontal="center" vertical="center" wrapText="1"/>
    </xf>
    <xf numFmtId="164" fontId="9" fillId="5" borderId="1" xfId="3" applyNumberFormat="1" applyFont="1" applyFill="1" applyBorder="1" applyAlignment="1">
      <alignment horizontal="center" vertical="center" wrapText="1"/>
    </xf>
    <xf numFmtId="9" fontId="9" fillId="5" borderId="1" xfId="3" applyNumberFormat="1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justify" vertical="center" wrapText="1"/>
    </xf>
    <xf numFmtId="0" fontId="1" fillId="0" borderId="0" xfId="0" applyFont="1"/>
    <xf numFmtId="0" fontId="11" fillId="7" borderId="0" xfId="3" applyFont="1" applyFill="1" applyAlignment="1">
      <alignment horizontal="center" vertical="center" wrapText="1"/>
    </xf>
    <xf numFmtId="0" fontId="11" fillId="7" borderId="0" xfId="3" applyFont="1" applyFill="1" applyAlignment="1">
      <alignment vertical="center" wrapText="1"/>
    </xf>
    <xf numFmtId="0" fontId="7" fillId="8" borderId="0" xfId="2" applyFont="1" applyFill="1" applyAlignment="1">
      <alignment horizontal="center" vertical="center" wrapText="1"/>
    </xf>
    <xf numFmtId="0" fontId="4" fillId="8" borderId="0" xfId="2" applyFont="1" applyFill="1" applyAlignment="1">
      <alignment horizontal="center" vertical="center" wrapText="1"/>
    </xf>
    <xf numFmtId="0" fontId="7" fillId="8" borderId="0" xfId="2" applyFont="1" applyFill="1" applyAlignment="1">
      <alignment horizontal="right" wrapText="1"/>
    </xf>
    <xf numFmtId="0" fontId="7" fillId="8" borderId="0" xfId="2" applyFont="1" applyFill="1" applyAlignment="1">
      <alignment horizontal="center" wrapText="1"/>
    </xf>
    <xf numFmtId="0" fontId="9" fillId="5" borderId="1" xfId="3" applyFont="1" applyFill="1" applyBorder="1" applyAlignment="1">
      <alignment vertical="center" wrapText="1"/>
    </xf>
    <xf numFmtId="0" fontId="9" fillId="5" borderId="5" xfId="3" applyFont="1" applyFill="1" applyBorder="1" applyAlignment="1">
      <alignment horizontal="center" vertical="center" wrapText="1"/>
    </xf>
    <xf numFmtId="0" fontId="9" fillId="5" borderId="6" xfId="3" applyFont="1" applyFill="1" applyBorder="1" applyAlignment="1">
      <alignment horizontal="center" vertical="center" wrapText="1"/>
    </xf>
    <xf numFmtId="0" fontId="9" fillId="5" borderId="7" xfId="3" applyFont="1" applyFill="1" applyBorder="1" applyAlignment="1">
      <alignment horizontal="center" vertical="center" wrapText="1"/>
    </xf>
    <xf numFmtId="0" fontId="2" fillId="8" borderId="0" xfId="2" applyFont="1" applyFill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12" fillId="3" borderId="0" xfId="4" applyFont="1" applyFill="1" applyAlignment="1">
      <alignment horizontal="left" vertical="top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 wrapText="1"/>
    </xf>
    <xf numFmtId="0" fontId="9" fillId="5" borderId="4" xfId="3" applyFont="1" applyFill="1" applyBorder="1" applyAlignment="1">
      <alignment horizontal="center" vertical="center" wrapText="1"/>
    </xf>
  </cellXfs>
  <cellStyles count="5">
    <cellStyle name="Moneda" xfId="1" builtinId="4"/>
    <cellStyle name="Normal" xfId="0" builtinId="0"/>
    <cellStyle name="Normal 3 4" xfId="2" xr:uid="{094593A7-8069-49B8-9182-B027600FFE0C}"/>
    <cellStyle name="Normal 6" xfId="3" xr:uid="{122045BE-D789-4BDC-9173-FDF7DA4D4628}"/>
    <cellStyle name="Normal_formulario de cantidades" xfId="4" xr:uid="{6C4F4220-F1E4-4CB3-932C-E9E81535EC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0</xdr:row>
      <xdr:rowOff>0</xdr:rowOff>
    </xdr:from>
    <xdr:to>
      <xdr:col>3</xdr:col>
      <xdr:colOff>1476375</xdr:colOff>
      <xdr:row>3</xdr:row>
      <xdr:rowOff>387350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53" t="8688" r="23415" b="18652"/>
        <a:stretch/>
      </xdr:blipFill>
      <xdr:spPr>
        <a:xfrm>
          <a:off x="1162050" y="0"/>
          <a:ext cx="990600" cy="8731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RSONAL/Documents/MEGA/Archivos%202023/3.%20Cotizaciones%202023/021-040/COT%20CT%20032-23%20ESU%20Puntos%20de%20RED%20-%20Piso%2015%20Horacio/APU%20ESU%20elemen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AIUS"/>
      <sheetName val="HERRAMIENTA"/>
      <sheetName val="TRANSPORTE"/>
      <sheetName val="MANO DE OBRA"/>
      <sheetName val="IMP APU"/>
      <sheetName val="COMPONENTES"/>
      <sheetName val="APU"/>
      <sheetName val="FORMULARIO APU"/>
      <sheetName val="H.P."/>
      <sheetName val="RESUMEN"/>
      <sheetName val="Precio cliente"/>
      <sheetName val="AIU"/>
      <sheetName val="PRESUPUESTO"/>
      <sheetName val="CERTIFICADO"/>
      <sheetName val="Microduc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C12" t="str">
            <v>Jack categoría 6A</v>
          </cell>
          <cell r="D12" t="str">
            <v>und</v>
          </cell>
          <cell r="E12">
            <v>8</v>
          </cell>
        </row>
        <row r="13">
          <cell r="C13" t="str">
            <v>Patch cord de 3 m categoría 6A, calibre 26, azul</v>
          </cell>
          <cell r="D13" t="str">
            <v>und</v>
          </cell>
          <cell r="E13">
            <v>4</v>
          </cell>
        </row>
        <row r="14">
          <cell r="C14" t="str">
            <v>Patch cord de 1,5 metros categoría 6A, calibre 26, azul</v>
          </cell>
          <cell r="D14" t="str">
            <v>und</v>
          </cell>
          <cell r="E14">
            <v>4</v>
          </cell>
        </row>
        <row r="15">
          <cell r="C15" t="str">
            <v>Cable UTP categoría 6A, azul</v>
          </cell>
          <cell r="D15" t="str">
            <v>m</v>
          </cell>
          <cell r="E15">
            <v>280</v>
          </cell>
        </row>
        <row r="16">
          <cell r="C16" t="str">
            <v>Canaleta plástica 100X45 con división: tapa, color blanca, uniones, curvas.</v>
          </cell>
          <cell r="D16" t="str">
            <v>m</v>
          </cell>
          <cell r="E16">
            <v>28</v>
          </cell>
        </row>
        <row r="17">
          <cell r="C17" t="str">
            <v>Caja De Sobreponer Para Face Plate Datos O Eléctrico</v>
          </cell>
          <cell r="D17" t="str">
            <v>und</v>
          </cell>
          <cell r="E17">
            <v>2</v>
          </cell>
        </row>
        <row r="18">
          <cell r="C18" t="str">
            <v>Face plate de dos insertos</v>
          </cell>
          <cell r="D18" t="str">
            <v>und</v>
          </cell>
          <cell r="E18">
            <v>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5C1D5-5B2F-441C-BB5C-902903282848}">
  <dimension ref="A4:N86"/>
  <sheetViews>
    <sheetView tabSelected="1" topLeftCell="B2" workbookViewId="0">
      <selection activeCell="C5" sqref="C5:H5"/>
    </sheetView>
  </sheetViews>
  <sheetFormatPr baseColWidth="10" defaultColWidth="9.1796875" defaultRowHeight="13" x14ac:dyDescent="0.3"/>
  <cols>
    <col min="1" max="1" width="4" style="9" hidden="1" customWidth="1"/>
    <col min="2" max="2" width="4" style="9" customWidth="1"/>
    <col min="3" max="3" width="5.7265625" style="9" customWidth="1"/>
    <col min="4" max="4" width="58.26953125" style="10" customWidth="1"/>
    <col min="5" max="5" width="9.26953125" style="10" customWidth="1"/>
    <col min="6" max="6" width="8.453125" style="10" customWidth="1"/>
    <col min="7" max="7" width="13.1796875" style="10" customWidth="1"/>
    <col min="8" max="8" width="16" style="7" customWidth="1"/>
    <col min="9" max="9" width="14.81640625" style="7" customWidth="1"/>
    <col min="10" max="10" width="9.1796875" style="5"/>
    <col min="11" max="11" width="11.54296875" style="5" bestFit="1" customWidth="1"/>
    <col min="12" max="12" width="14.81640625" style="5" customWidth="1"/>
    <col min="13" max="13" width="13.7265625" style="5" customWidth="1"/>
    <col min="14" max="16384" width="9.1796875" style="5"/>
  </cols>
  <sheetData>
    <row r="4" spans="1:14" s="1" customFormat="1" ht="46" customHeight="1" thickBot="1" x14ac:dyDescent="0.35">
      <c r="A4" s="12"/>
      <c r="B4" s="35"/>
      <c r="C4" s="35"/>
      <c r="D4" s="35"/>
      <c r="E4" s="35"/>
      <c r="F4" s="35"/>
      <c r="G4" s="35"/>
      <c r="H4" s="35"/>
      <c r="M4" s="5"/>
      <c r="N4" s="5"/>
    </row>
    <row r="5" spans="1:14" s="1" customFormat="1" ht="37.15" customHeight="1" thickBot="1" x14ac:dyDescent="0.4">
      <c r="A5" s="13"/>
      <c r="B5" s="27"/>
      <c r="C5" s="39" t="s">
        <v>33</v>
      </c>
      <c r="D5" s="40"/>
      <c r="E5" s="40"/>
      <c r="F5" s="40"/>
      <c r="G5" s="40"/>
      <c r="H5" s="41"/>
      <c r="I5" s="3"/>
      <c r="J5" s="3"/>
      <c r="K5" s="3"/>
      <c r="L5" s="3"/>
      <c r="M5" s="5"/>
      <c r="N5" s="5"/>
    </row>
    <row r="6" spans="1:14" s="3" customFormat="1" ht="15.5" x14ac:dyDescent="0.35">
      <c r="A6" s="8"/>
      <c r="B6" s="28"/>
      <c r="C6" s="16"/>
      <c r="D6" s="15"/>
      <c r="E6" s="15"/>
      <c r="F6" s="15"/>
      <c r="G6" s="15"/>
      <c r="H6" s="15"/>
      <c r="I6" s="5"/>
      <c r="J6" s="5"/>
      <c r="K6" s="5"/>
      <c r="L6" s="5"/>
      <c r="M6" s="5"/>
      <c r="N6" s="5"/>
    </row>
    <row r="7" spans="1:14" ht="21.75" customHeight="1" x14ac:dyDescent="0.3">
      <c r="A7" s="4"/>
      <c r="B7" s="29"/>
      <c r="C7" s="38" t="s">
        <v>31</v>
      </c>
      <c r="D7" s="38"/>
      <c r="E7" s="38"/>
      <c r="F7" s="38"/>
      <c r="G7" s="38"/>
      <c r="H7" s="38"/>
      <c r="I7" s="5"/>
    </row>
    <row r="8" spans="1:14" ht="21.75" customHeight="1" x14ac:dyDescent="0.3">
      <c r="A8" s="4"/>
      <c r="B8" s="29"/>
      <c r="C8" s="32" t="s">
        <v>0</v>
      </c>
      <c r="D8" s="33"/>
      <c r="E8" s="33"/>
      <c r="F8" s="34"/>
      <c r="G8" s="31"/>
      <c r="H8" s="31"/>
      <c r="I8" s="5"/>
    </row>
    <row r="9" spans="1:14" ht="30" customHeight="1" x14ac:dyDescent="0.3">
      <c r="A9" s="4"/>
      <c r="B9" s="29"/>
      <c r="C9" s="17" t="s">
        <v>1</v>
      </c>
      <c r="D9" s="17" t="s">
        <v>2</v>
      </c>
      <c r="E9" s="17" t="s">
        <v>3</v>
      </c>
      <c r="F9" s="17" t="s">
        <v>4</v>
      </c>
      <c r="G9" s="17" t="s">
        <v>5</v>
      </c>
      <c r="H9" s="17" t="s">
        <v>6</v>
      </c>
      <c r="I9" s="5"/>
    </row>
    <row r="10" spans="1:14" ht="20.25" customHeight="1" x14ac:dyDescent="0.3">
      <c r="A10" s="6"/>
      <c r="B10" s="30"/>
      <c r="C10" s="19">
        <v>1</v>
      </c>
      <c r="D10" s="18" t="str">
        <f>+'[1]FORMULARIO APU'!C12</f>
        <v>Jack categoría 6A</v>
      </c>
      <c r="E10" s="19" t="str">
        <f>+'[1]FORMULARIO APU'!D12</f>
        <v>und</v>
      </c>
      <c r="F10" s="19">
        <f>+'[1]FORMULARIO APU'!E12</f>
        <v>8</v>
      </c>
      <c r="G10" s="20"/>
      <c r="H10" s="20">
        <f>+F10*G10</f>
        <v>0</v>
      </c>
      <c r="I10" s="5"/>
    </row>
    <row r="11" spans="1:14" ht="23.25" customHeight="1" x14ac:dyDescent="0.3">
      <c r="A11" s="6"/>
      <c r="B11" s="30"/>
      <c r="C11" s="19">
        <v>2</v>
      </c>
      <c r="D11" s="18" t="str">
        <f>+'[1]FORMULARIO APU'!C13</f>
        <v>Patch cord de 3 m categoría 6A, calibre 26, azul</v>
      </c>
      <c r="E11" s="19" t="str">
        <f>+'[1]FORMULARIO APU'!D13</f>
        <v>und</v>
      </c>
      <c r="F11" s="19">
        <f>+'[1]FORMULARIO APU'!E13</f>
        <v>4</v>
      </c>
      <c r="G11" s="20"/>
      <c r="H11" s="20">
        <f t="shared" ref="H11:H16" si="0">+F11*G11</f>
        <v>0</v>
      </c>
      <c r="I11" s="5"/>
    </row>
    <row r="12" spans="1:14" ht="23.25" customHeight="1" x14ac:dyDescent="0.3">
      <c r="A12" s="6"/>
      <c r="B12" s="30"/>
      <c r="C12" s="19">
        <v>3</v>
      </c>
      <c r="D12" s="18" t="str">
        <f>+'[1]FORMULARIO APU'!C14</f>
        <v>Patch cord de 1,5 metros categoría 6A, calibre 26, azul</v>
      </c>
      <c r="E12" s="19" t="str">
        <f>+'[1]FORMULARIO APU'!D14</f>
        <v>und</v>
      </c>
      <c r="F12" s="19">
        <f>+'[1]FORMULARIO APU'!E14</f>
        <v>4</v>
      </c>
      <c r="G12" s="20"/>
      <c r="H12" s="20">
        <f t="shared" si="0"/>
        <v>0</v>
      </c>
      <c r="I12" s="5"/>
    </row>
    <row r="13" spans="1:14" ht="23.25" customHeight="1" x14ac:dyDescent="0.3">
      <c r="A13" s="6"/>
      <c r="B13" s="30"/>
      <c r="C13" s="19">
        <v>4</v>
      </c>
      <c r="D13" s="18" t="str">
        <f>+'[1]FORMULARIO APU'!C15</f>
        <v>Cable UTP categoría 6A, azul</v>
      </c>
      <c r="E13" s="19" t="str">
        <f>+'[1]FORMULARIO APU'!D15</f>
        <v>m</v>
      </c>
      <c r="F13" s="19">
        <f>+'[1]FORMULARIO APU'!E15</f>
        <v>280</v>
      </c>
      <c r="G13" s="20"/>
      <c r="H13" s="20">
        <f t="shared" si="0"/>
        <v>0</v>
      </c>
      <c r="I13" s="5"/>
    </row>
    <row r="14" spans="1:14" ht="30" customHeight="1" x14ac:dyDescent="0.3">
      <c r="A14" s="6"/>
      <c r="B14" s="30"/>
      <c r="C14" s="19">
        <v>5</v>
      </c>
      <c r="D14" s="18" t="str">
        <f>+'[1]FORMULARIO APU'!C16</f>
        <v>Canaleta plástica 100X45 con división: tapa, color blanca, uniones, curvas.</v>
      </c>
      <c r="E14" s="19" t="str">
        <f>+'[1]FORMULARIO APU'!D16</f>
        <v>m</v>
      </c>
      <c r="F14" s="19">
        <f>+'[1]FORMULARIO APU'!E16</f>
        <v>28</v>
      </c>
      <c r="G14" s="20"/>
      <c r="H14" s="20">
        <f t="shared" si="0"/>
        <v>0</v>
      </c>
      <c r="I14" s="5"/>
    </row>
    <row r="15" spans="1:14" ht="23.25" customHeight="1" x14ac:dyDescent="0.3">
      <c r="A15" s="6"/>
      <c r="B15" s="30"/>
      <c r="C15" s="19">
        <v>6</v>
      </c>
      <c r="D15" s="18" t="str">
        <f>+'[1]FORMULARIO APU'!C17</f>
        <v>Caja De Sobreponer Para Face Plate Datos O Eléctrico</v>
      </c>
      <c r="E15" s="19" t="str">
        <f>+'[1]FORMULARIO APU'!D17</f>
        <v>und</v>
      </c>
      <c r="F15" s="19">
        <f>+'[1]FORMULARIO APU'!E17</f>
        <v>2</v>
      </c>
      <c r="G15" s="20"/>
      <c r="H15" s="20">
        <f t="shared" si="0"/>
        <v>0</v>
      </c>
      <c r="I15" s="5"/>
    </row>
    <row r="16" spans="1:14" ht="23.25" customHeight="1" x14ac:dyDescent="0.3">
      <c r="A16" s="6"/>
      <c r="B16" s="30"/>
      <c r="C16" s="19">
        <v>7</v>
      </c>
      <c r="D16" s="18" t="str">
        <f>+'[1]FORMULARIO APU'!C18</f>
        <v>Face plate de dos insertos</v>
      </c>
      <c r="E16" s="19" t="str">
        <f>+'[1]FORMULARIO APU'!D18</f>
        <v>und</v>
      </c>
      <c r="F16" s="19">
        <f>+'[1]FORMULARIO APU'!E18</f>
        <v>2</v>
      </c>
      <c r="G16" s="20"/>
      <c r="H16" s="20">
        <f t="shared" si="0"/>
        <v>0</v>
      </c>
      <c r="I16" s="5"/>
    </row>
    <row r="17" spans="1:12" x14ac:dyDescent="0.3">
      <c r="A17" s="8"/>
      <c r="B17" s="11"/>
      <c r="C17" s="38" t="s">
        <v>7</v>
      </c>
      <c r="D17" s="38"/>
      <c r="E17" s="38"/>
      <c r="F17" s="38"/>
      <c r="G17" s="17"/>
      <c r="H17" s="21">
        <f>SUM(H10:H16)</f>
        <v>0</v>
      </c>
      <c r="I17" s="1"/>
      <c r="J17" s="1"/>
      <c r="K17" s="1"/>
      <c r="L17" s="1"/>
    </row>
    <row r="18" spans="1:12" ht="15.5" x14ac:dyDescent="0.35">
      <c r="A18" s="8"/>
      <c r="B18" s="11"/>
      <c r="C18" s="38" t="s">
        <v>8</v>
      </c>
      <c r="D18" s="38"/>
      <c r="E18" s="38"/>
      <c r="F18" s="38"/>
      <c r="G18" s="22">
        <v>0.19</v>
      </c>
      <c r="H18" s="21">
        <f>+H17*G18</f>
        <v>0</v>
      </c>
      <c r="I18" s="3"/>
      <c r="J18" s="3"/>
      <c r="K18" s="3"/>
      <c r="L18" s="3"/>
    </row>
    <row r="19" spans="1:12" x14ac:dyDescent="0.3">
      <c r="A19" s="8"/>
      <c r="B19" s="11"/>
      <c r="C19" s="38" t="s">
        <v>9</v>
      </c>
      <c r="D19" s="38"/>
      <c r="E19" s="38"/>
      <c r="F19" s="38"/>
      <c r="G19" s="17"/>
      <c r="H19" s="21">
        <f>+H17+H18</f>
        <v>0</v>
      </c>
      <c r="I19" s="5"/>
    </row>
    <row r="20" spans="1:12" ht="21.75" customHeight="1" x14ac:dyDescent="0.3">
      <c r="A20" s="5"/>
      <c r="B20" s="5"/>
      <c r="C20" s="5"/>
      <c r="D20" s="5"/>
      <c r="E20" s="5"/>
      <c r="F20" s="5"/>
      <c r="G20" s="5"/>
      <c r="H20" s="5"/>
      <c r="I20" s="5"/>
    </row>
    <row r="21" spans="1:12" ht="21.75" customHeight="1" x14ac:dyDescent="0.3">
      <c r="A21" s="8"/>
      <c r="B21" s="36"/>
      <c r="C21" s="36"/>
      <c r="D21" s="36"/>
      <c r="E21" s="36"/>
      <c r="F21" s="36"/>
      <c r="G21" s="36"/>
      <c r="H21" s="36"/>
      <c r="I21" s="36"/>
    </row>
    <row r="22" spans="1:12" ht="21.75" customHeight="1" x14ac:dyDescent="0.3">
      <c r="A22" s="8"/>
      <c r="B22" s="11"/>
      <c r="C22" s="32" t="s">
        <v>10</v>
      </c>
      <c r="D22" s="33"/>
      <c r="E22" s="33"/>
      <c r="F22" s="34"/>
      <c r="G22" s="31"/>
      <c r="H22" s="31"/>
      <c r="I22" s="5"/>
    </row>
    <row r="23" spans="1:12" ht="27" customHeight="1" x14ac:dyDescent="0.3">
      <c r="A23" s="8"/>
      <c r="B23" s="11"/>
      <c r="C23" s="17" t="s">
        <v>1</v>
      </c>
      <c r="D23" s="17" t="s">
        <v>11</v>
      </c>
      <c r="E23" s="17" t="s">
        <v>3</v>
      </c>
      <c r="F23" s="17" t="s">
        <v>4</v>
      </c>
      <c r="G23" s="17" t="s">
        <v>12</v>
      </c>
      <c r="H23" s="17" t="s">
        <v>13</v>
      </c>
      <c r="I23" s="5"/>
    </row>
    <row r="24" spans="1:12" ht="21.75" customHeight="1" x14ac:dyDescent="0.3">
      <c r="A24" s="8"/>
      <c r="B24" s="11"/>
      <c r="C24" s="32" t="s">
        <v>14</v>
      </c>
      <c r="D24" s="33"/>
      <c r="E24" s="33"/>
      <c r="F24" s="34"/>
      <c r="G24" s="31"/>
      <c r="H24" s="31"/>
      <c r="I24" s="5"/>
    </row>
    <row r="25" spans="1:12" ht="21.75" customHeight="1" x14ac:dyDescent="0.3">
      <c r="A25" s="8"/>
      <c r="B25" s="11"/>
      <c r="C25" s="19">
        <v>1</v>
      </c>
      <c r="D25" s="23" t="str">
        <f>+D10</f>
        <v>Jack categoría 6A</v>
      </c>
      <c r="E25" s="19" t="str">
        <f>+E10</f>
        <v>und</v>
      </c>
      <c r="F25" s="19">
        <f>+F10</f>
        <v>8</v>
      </c>
      <c r="G25" s="20"/>
      <c r="H25" s="20">
        <f>+F25*G25</f>
        <v>0</v>
      </c>
      <c r="I25" s="5"/>
    </row>
    <row r="26" spans="1:12" ht="21.75" customHeight="1" x14ac:dyDescent="0.3">
      <c r="A26" s="8"/>
      <c r="B26" s="11"/>
      <c r="C26" s="19">
        <v>2</v>
      </c>
      <c r="D26" s="23" t="str">
        <f t="shared" ref="D26:F31" si="1">+D11</f>
        <v>Patch cord de 3 m categoría 6A, calibre 26, azul</v>
      </c>
      <c r="E26" s="19" t="str">
        <f t="shared" si="1"/>
        <v>und</v>
      </c>
      <c r="F26" s="19">
        <f t="shared" si="1"/>
        <v>4</v>
      </c>
      <c r="G26" s="20"/>
      <c r="H26" s="20">
        <f t="shared" ref="H26:H33" si="2">+F26*G26</f>
        <v>0</v>
      </c>
      <c r="I26" s="5"/>
    </row>
    <row r="27" spans="1:12" ht="21.75" customHeight="1" x14ac:dyDescent="0.3">
      <c r="A27" s="8"/>
      <c r="B27" s="11"/>
      <c r="C27" s="19">
        <v>3</v>
      </c>
      <c r="D27" s="23" t="str">
        <f t="shared" si="1"/>
        <v>Patch cord de 1,5 metros categoría 6A, calibre 26, azul</v>
      </c>
      <c r="E27" s="19" t="str">
        <f t="shared" si="1"/>
        <v>und</v>
      </c>
      <c r="F27" s="19">
        <f t="shared" si="1"/>
        <v>4</v>
      </c>
      <c r="G27" s="20"/>
      <c r="H27" s="20">
        <f t="shared" si="2"/>
        <v>0</v>
      </c>
      <c r="I27" s="5"/>
    </row>
    <row r="28" spans="1:12" ht="21.75" customHeight="1" x14ac:dyDescent="0.3">
      <c r="A28" s="8"/>
      <c r="B28" s="11"/>
      <c r="C28" s="19">
        <v>4</v>
      </c>
      <c r="D28" s="23" t="str">
        <f t="shared" si="1"/>
        <v>Cable UTP categoría 6A, azul</v>
      </c>
      <c r="E28" s="19" t="str">
        <f t="shared" si="1"/>
        <v>m</v>
      </c>
      <c r="F28" s="19">
        <f t="shared" si="1"/>
        <v>280</v>
      </c>
      <c r="G28" s="20"/>
      <c r="H28" s="20">
        <f t="shared" si="2"/>
        <v>0</v>
      </c>
      <c r="I28" s="5"/>
    </row>
    <row r="29" spans="1:12" ht="26.25" customHeight="1" x14ac:dyDescent="0.3">
      <c r="A29" s="8"/>
      <c r="B29" s="11"/>
      <c r="C29" s="19">
        <v>5</v>
      </c>
      <c r="D29" s="23" t="str">
        <f t="shared" si="1"/>
        <v>Canaleta plástica 100X45 con división: tapa, color blanca, uniones, curvas.</v>
      </c>
      <c r="E29" s="19" t="str">
        <f t="shared" si="1"/>
        <v>m</v>
      </c>
      <c r="F29" s="19">
        <f t="shared" si="1"/>
        <v>28</v>
      </c>
      <c r="G29" s="20"/>
      <c r="H29" s="20">
        <f t="shared" si="2"/>
        <v>0</v>
      </c>
      <c r="I29" s="5"/>
    </row>
    <row r="30" spans="1:12" ht="21.75" customHeight="1" x14ac:dyDescent="0.3">
      <c r="A30" s="8"/>
      <c r="B30" s="11"/>
      <c r="C30" s="19">
        <v>6</v>
      </c>
      <c r="D30" s="23" t="str">
        <f t="shared" si="1"/>
        <v>Caja De Sobreponer Para Face Plate Datos O Eléctrico</v>
      </c>
      <c r="E30" s="19" t="str">
        <f t="shared" si="1"/>
        <v>und</v>
      </c>
      <c r="F30" s="19">
        <f t="shared" si="1"/>
        <v>2</v>
      </c>
      <c r="G30" s="20"/>
      <c r="H30" s="20">
        <f t="shared" si="2"/>
        <v>0</v>
      </c>
      <c r="I30" s="5"/>
    </row>
    <row r="31" spans="1:12" ht="21.75" customHeight="1" x14ac:dyDescent="0.3">
      <c r="A31" s="8"/>
      <c r="B31" s="11"/>
      <c r="C31" s="19">
        <v>7</v>
      </c>
      <c r="D31" s="23" t="str">
        <f t="shared" si="1"/>
        <v>Face plate de dos insertos</v>
      </c>
      <c r="E31" s="19" t="str">
        <f t="shared" si="1"/>
        <v>und</v>
      </c>
      <c r="F31" s="19">
        <f t="shared" si="1"/>
        <v>2</v>
      </c>
      <c r="G31" s="20"/>
      <c r="H31" s="20">
        <f t="shared" si="2"/>
        <v>0</v>
      </c>
      <c r="I31" s="5"/>
    </row>
    <row r="32" spans="1:12" ht="21.75" customHeight="1" x14ac:dyDescent="0.3">
      <c r="A32" s="8"/>
      <c r="B32" s="11"/>
      <c r="C32" s="19">
        <v>8</v>
      </c>
      <c r="D32" s="23" t="s">
        <v>15</v>
      </c>
      <c r="E32" s="19" t="s">
        <v>16</v>
      </c>
      <c r="F32" s="19">
        <v>4</v>
      </c>
      <c r="G32" s="20"/>
      <c r="H32" s="20">
        <f t="shared" si="2"/>
        <v>0</v>
      </c>
      <c r="I32" s="1"/>
      <c r="J32" s="1"/>
      <c r="K32" s="1"/>
    </row>
    <row r="33" spans="1:11" ht="21.75" customHeight="1" x14ac:dyDescent="0.35">
      <c r="A33" s="8"/>
      <c r="B33" s="11"/>
      <c r="C33" s="19">
        <v>9</v>
      </c>
      <c r="D33" s="23" t="s">
        <v>17</v>
      </c>
      <c r="E33" s="19" t="s">
        <v>18</v>
      </c>
      <c r="F33" s="19">
        <v>1</v>
      </c>
      <c r="G33" s="20"/>
      <c r="H33" s="20">
        <f t="shared" si="2"/>
        <v>0</v>
      </c>
      <c r="I33" s="3"/>
      <c r="J33" s="3"/>
      <c r="K33" s="3"/>
    </row>
    <row r="34" spans="1:11" x14ac:dyDescent="0.3">
      <c r="A34" s="4"/>
      <c r="B34" s="14"/>
      <c r="C34" s="38" t="s">
        <v>19</v>
      </c>
      <c r="D34" s="38"/>
      <c r="E34" s="38"/>
      <c r="F34" s="38"/>
      <c r="G34" s="17"/>
      <c r="H34" s="21">
        <f>SUM(H25:H33)</f>
        <v>0</v>
      </c>
      <c r="I34" s="5"/>
    </row>
    <row r="35" spans="1:11" x14ac:dyDescent="0.3">
      <c r="A35" s="4"/>
      <c r="B35" s="14"/>
      <c r="C35" s="38" t="s">
        <v>20</v>
      </c>
      <c r="D35" s="38"/>
      <c r="E35" s="38"/>
      <c r="F35" s="38"/>
      <c r="G35" s="22">
        <v>0.12</v>
      </c>
      <c r="H35" s="21">
        <f>+G35*H34</f>
        <v>0</v>
      </c>
      <c r="I35" s="5"/>
    </row>
    <row r="36" spans="1:11" ht="14.5" x14ac:dyDescent="0.35">
      <c r="A36" s="24"/>
      <c r="B36" s="24"/>
      <c r="C36" s="38" t="s">
        <v>21</v>
      </c>
      <c r="D36" s="38"/>
      <c r="E36" s="38"/>
      <c r="F36" s="38"/>
      <c r="G36" s="22">
        <v>0.08</v>
      </c>
      <c r="H36" s="21">
        <f>+H34*G36</f>
        <v>0</v>
      </c>
      <c r="I36" s="5"/>
    </row>
    <row r="37" spans="1:11" x14ac:dyDescent="0.3">
      <c r="A37" s="2"/>
      <c r="B37" s="2"/>
      <c r="C37" s="38" t="s">
        <v>22</v>
      </c>
      <c r="D37" s="38"/>
      <c r="E37" s="38"/>
      <c r="F37" s="38"/>
      <c r="G37" s="17"/>
      <c r="H37" s="21">
        <f>+H34+H35+H36</f>
        <v>0</v>
      </c>
      <c r="I37" s="5"/>
    </row>
    <row r="38" spans="1:11" ht="14.5" x14ac:dyDescent="0.35">
      <c r="A38" s="24"/>
      <c r="B38" s="24"/>
      <c r="C38" s="25"/>
      <c r="D38" s="26"/>
      <c r="E38" s="25"/>
      <c r="F38" s="25"/>
      <c r="G38" s="25"/>
      <c r="H38" s="25"/>
    </row>
    <row r="39" spans="1:11" ht="14.5" x14ac:dyDescent="0.35">
      <c r="A39" s="24"/>
      <c r="B39" s="24"/>
      <c r="C39" s="38" t="s">
        <v>23</v>
      </c>
      <c r="D39" s="38"/>
      <c r="E39" s="38"/>
      <c r="F39" s="38"/>
      <c r="G39" s="38"/>
      <c r="H39" s="21">
        <f>+H37+H19</f>
        <v>0</v>
      </c>
    </row>
    <row r="40" spans="1:11" ht="14.5" x14ac:dyDescent="0.35">
      <c r="A40" s="24"/>
      <c r="B40" s="24"/>
      <c r="C40" s="25"/>
      <c r="D40" s="26"/>
      <c r="E40" s="25"/>
      <c r="F40" s="25"/>
      <c r="G40" s="25"/>
      <c r="H40" s="25"/>
    </row>
    <row r="41" spans="1:11" x14ac:dyDescent="0.3">
      <c r="A41" s="8"/>
      <c r="B41" s="5"/>
      <c r="C41" s="5"/>
      <c r="D41" s="37" t="s">
        <v>32</v>
      </c>
      <c r="E41" s="37"/>
      <c r="F41" s="37"/>
      <c r="G41" s="37"/>
      <c r="H41" s="37"/>
    </row>
    <row r="42" spans="1:11" ht="52" x14ac:dyDescent="0.3">
      <c r="A42" s="2" t="s">
        <v>24</v>
      </c>
      <c r="B42" s="5"/>
      <c r="C42" s="5"/>
      <c r="D42" s="37"/>
      <c r="E42" s="37"/>
      <c r="F42" s="37"/>
      <c r="G42" s="37"/>
      <c r="H42" s="37"/>
    </row>
    <row r="43" spans="1:11" ht="21.75" customHeight="1" x14ac:dyDescent="0.3">
      <c r="A43" s="2" t="s">
        <v>25</v>
      </c>
      <c r="B43" s="5"/>
      <c r="C43" s="5"/>
      <c r="D43" s="37"/>
      <c r="E43" s="37"/>
      <c r="F43" s="37"/>
      <c r="G43" s="37"/>
      <c r="H43" s="37"/>
    </row>
    <row r="44" spans="1:11" ht="21.75" customHeight="1" x14ac:dyDescent="0.3">
      <c r="A44" s="2" t="s">
        <v>26</v>
      </c>
      <c r="B44" s="5"/>
      <c r="C44" s="5"/>
      <c r="D44" s="37"/>
      <c r="E44" s="37"/>
      <c r="F44" s="37"/>
      <c r="G44" s="37"/>
      <c r="H44" s="37"/>
    </row>
    <row r="45" spans="1:11" ht="21.75" customHeight="1" x14ac:dyDescent="0.3">
      <c r="A45" s="2" t="s">
        <v>27</v>
      </c>
      <c r="B45" s="5"/>
      <c r="C45" s="5"/>
      <c r="D45" s="5"/>
      <c r="E45" s="5"/>
      <c r="F45" s="5"/>
      <c r="G45" s="5"/>
      <c r="H45" s="5"/>
    </row>
    <row r="46" spans="1:11" ht="21.75" customHeight="1" x14ac:dyDescent="0.3">
      <c r="A46" s="2" t="s">
        <v>28</v>
      </c>
      <c r="B46" s="5"/>
      <c r="C46" s="5"/>
      <c r="D46" s="5"/>
      <c r="E46" s="5"/>
      <c r="F46" s="5"/>
      <c r="G46" s="5"/>
      <c r="H46" s="5"/>
    </row>
    <row r="47" spans="1:11" ht="21.75" customHeight="1" x14ac:dyDescent="0.3">
      <c r="A47" s="2" t="s">
        <v>29</v>
      </c>
      <c r="B47" s="5"/>
      <c r="C47" s="5"/>
      <c r="D47" s="5"/>
      <c r="E47" s="5"/>
      <c r="F47" s="5"/>
      <c r="G47" s="5"/>
      <c r="H47" s="5"/>
    </row>
    <row r="48" spans="1:11" ht="21.75" customHeight="1" x14ac:dyDescent="0.3">
      <c r="A48" s="2" t="s">
        <v>30</v>
      </c>
      <c r="B48" s="5"/>
      <c r="C48" s="5"/>
      <c r="D48" s="5"/>
      <c r="E48" s="5"/>
      <c r="F48" s="5"/>
      <c r="G48" s="5"/>
      <c r="H48" s="5"/>
    </row>
    <row r="49" spans="1:3" ht="21.75" customHeight="1" x14ac:dyDescent="0.3"/>
    <row r="50" spans="1:3" ht="21.75" customHeight="1" x14ac:dyDescent="0.3"/>
    <row r="51" spans="1:3" ht="21.75" customHeight="1" x14ac:dyDescent="0.3"/>
    <row r="52" spans="1:3" ht="21.75" customHeight="1" x14ac:dyDescent="0.3"/>
    <row r="53" spans="1:3" ht="21.75" customHeight="1" x14ac:dyDescent="0.3">
      <c r="A53" s="2" t="s">
        <v>24</v>
      </c>
      <c r="B53" s="2"/>
      <c r="C53" s="2"/>
    </row>
    <row r="54" spans="1:3" ht="21.75" customHeight="1" x14ac:dyDescent="0.3">
      <c r="A54" s="2" t="s">
        <v>25</v>
      </c>
      <c r="B54" s="2"/>
      <c r="C54" s="2"/>
    </row>
    <row r="55" spans="1:3" ht="21.75" customHeight="1" x14ac:dyDescent="0.3">
      <c r="A55" s="2" t="s">
        <v>26</v>
      </c>
      <c r="B55" s="2"/>
      <c r="C55" s="2"/>
    </row>
    <row r="56" spans="1:3" ht="21.75" customHeight="1" x14ac:dyDescent="0.3">
      <c r="A56" s="2" t="s">
        <v>27</v>
      </c>
      <c r="B56" s="2"/>
      <c r="C56" s="2"/>
    </row>
    <row r="57" spans="1:3" ht="21.75" customHeight="1" x14ac:dyDescent="0.3">
      <c r="A57" s="2" t="s">
        <v>28</v>
      </c>
      <c r="B57" s="2"/>
      <c r="C57" s="2"/>
    </row>
    <row r="58" spans="1:3" ht="21.75" customHeight="1" x14ac:dyDescent="0.3">
      <c r="A58" s="2" t="s">
        <v>29</v>
      </c>
      <c r="B58" s="2"/>
      <c r="C58" s="2"/>
    </row>
    <row r="59" spans="1:3" ht="21.75" customHeight="1" x14ac:dyDescent="0.3">
      <c r="A59" s="2" t="s">
        <v>30</v>
      </c>
      <c r="B59" s="2"/>
      <c r="C59" s="2"/>
    </row>
    <row r="60" spans="1:3" ht="21.75" customHeight="1" x14ac:dyDescent="0.3"/>
    <row r="61" spans="1:3" ht="21.75" customHeight="1" x14ac:dyDescent="0.3"/>
    <row r="62" spans="1:3" ht="21.75" customHeight="1" x14ac:dyDescent="0.3"/>
    <row r="63" spans="1:3" ht="21.75" customHeight="1" x14ac:dyDescent="0.3"/>
    <row r="64" spans="1:3" ht="21.75" customHeight="1" x14ac:dyDescent="0.3"/>
    <row r="65" ht="21.75" customHeight="1" x14ac:dyDescent="0.3"/>
    <row r="66" ht="21.75" customHeight="1" x14ac:dyDescent="0.3"/>
    <row r="67" ht="21.75" customHeight="1" x14ac:dyDescent="0.3"/>
    <row r="68" ht="21.75" customHeight="1" x14ac:dyDescent="0.3"/>
    <row r="69" ht="21.75" customHeight="1" x14ac:dyDescent="0.3"/>
    <row r="70" ht="21.75" customHeight="1" x14ac:dyDescent="0.3"/>
    <row r="75" ht="21.75" customHeight="1" x14ac:dyDescent="0.3"/>
    <row r="76" ht="21.75" customHeight="1" x14ac:dyDescent="0.3"/>
    <row r="77" ht="21.75" customHeight="1" x14ac:dyDescent="0.3"/>
    <row r="78" ht="21.75" customHeight="1" x14ac:dyDescent="0.3"/>
    <row r="79" ht="21.75" customHeight="1" x14ac:dyDescent="0.3"/>
    <row r="80" ht="21.75" customHeight="1" x14ac:dyDescent="0.3"/>
    <row r="81" ht="21.75" customHeight="1" x14ac:dyDescent="0.3"/>
    <row r="82" ht="21.75" customHeight="1" x14ac:dyDescent="0.3"/>
    <row r="83" ht="21.75" customHeight="1" x14ac:dyDescent="0.3"/>
    <row r="84" ht="21.75" customHeight="1" x14ac:dyDescent="0.3"/>
    <row r="85" ht="21.75" customHeight="1" x14ac:dyDescent="0.3"/>
    <row r="86" ht="21.75" customHeight="1" x14ac:dyDescent="0.3"/>
  </sheetData>
  <mergeCells count="16">
    <mergeCell ref="D41:H44"/>
    <mergeCell ref="C19:F19"/>
    <mergeCell ref="C5:H5"/>
    <mergeCell ref="C7:H7"/>
    <mergeCell ref="C17:F17"/>
    <mergeCell ref="C18:F18"/>
    <mergeCell ref="C39:G39"/>
    <mergeCell ref="C34:F34"/>
    <mergeCell ref="C35:F35"/>
    <mergeCell ref="C36:F36"/>
    <mergeCell ref="C37:F37"/>
    <mergeCell ref="C8:F8"/>
    <mergeCell ref="C24:F24"/>
    <mergeCell ref="C22:F22"/>
    <mergeCell ref="B4:H4"/>
    <mergeCell ref="B21:I2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PERSONAL</dc:creator>
  <cp:keywords/>
  <dc:description/>
  <cp:lastModifiedBy>Daladier Evelio Tangarife Berrio</cp:lastModifiedBy>
  <cp:revision/>
  <dcterms:created xsi:type="dcterms:W3CDTF">2023-03-08T20:24:27Z</dcterms:created>
  <dcterms:modified xsi:type="dcterms:W3CDTF">2023-03-23T16:00:55Z</dcterms:modified>
  <cp:category/>
  <cp:contentStatus/>
</cp:coreProperties>
</file>