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3/CCTV CIUDAD 2023/SPVA/"/>
    </mc:Choice>
  </mc:AlternateContent>
  <xr:revisionPtr revIDLastSave="19" documentId="11_AFC9692FE25B1F86BB196449A243F3011FC84675" xr6:coauthVersionLast="47" xr6:coauthVersionMax="47" xr10:uidLastSave="{825ECFE4-25DE-4398-A431-450AB835BD9A}"/>
  <bookViews>
    <workbookView xWindow="28680" yWindow="-120" windowWidth="19440" windowHeight="14880" xr2:uid="{00000000-000D-0000-FFFF-FFFF00000000}"/>
  </bookViews>
  <sheets>
    <sheet name="CCTV CIUDAD AMP" sheetId="1" r:id="rId1"/>
    <sheet name="SEDES AMP" sheetId="2" r:id="rId2"/>
    <sheet name="TELCO AMP" sheetId="3" r:id="rId3"/>
    <sheet name="TOTA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" l="1"/>
  <c r="G12" i="3"/>
  <c r="G10" i="3"/>
  <c r="G10" i="2"/>
  <c r="G6" i="2"/>
  <c r="G7" i="2"/>
  <c r="G8" i="2"/>
  <c r="G5" i="2"/>
  <c r="G21" i="1"/>
  <c r="G22" i="1"/>
  <c r="G23" i="1"/>
  <c r="G24" i="1"/>
  <c r="G25" i="1"/>
  <c r="G26" i="1"/>
  <c r="G27" i="1"/>
  <c r="G28" i="1"/>
  <c r="G20" i="1"/>
  <c r="G13" i="1"/>
  <c r="G14" i="1"/>
  <c r="G15" i="1"/>
  <c r="G16" i="1"/>
  <c r="G17" i="1"/>
  <c r="G18" i="1"/>
  <c r="G12" i="1"/>
  <c r="H12" i="1"/>
  <c r="H11" i="3" l="1"/>
  <c r="H12" i="3"/>
  <c r="H10" i="3"/>
  <c r="H6" i="2"/>
  <c r="H7" i="2"/>
  <c r="H8" i="2"/>
  <c r="H10" i="2"/>
  <c r="H11" i="2" s="1"/>
  <c r="H5" i="2"/>
  <c r="H9" i="2" s="1"/>
  <c r="H21" i="1"/>
  <c r="H22" i="1"/>
  <c r="H23" i="1"/>
  <c r="H24" i="1"/>
  <c r="H25" i="1"/>
  <c r="H26" i="1"/>
  <c r="H27" i="1"/>
  <c r="H28" i="1"/>
  <c r="H20" i="1"/>
  <c r="H13" i="1"/>
  <c r="H14" i="1"/>
  <c r="H15" i="1"/>
  <c r="H16" i="1"/>
  <c r="H17" i="1"/>
  <c r="H18" i="1"/>
  <c r="H12" i="2" l="1"/>
  <c r="H29" i="1"/>
  <c r="H19" i="1"/>
  <c r="H30" i="1" l="1"/>
  <c r="H32" i="1" s="1"/>
  <c r="H14" i="2"/>
  <c r="H13" i="2"/>
  <c r="H13" i="3"/>
  <c r="H31" i="1" l="1"/>
  <c r="H33" i="1" s="1"/>
  <c r="H14" i="3"/>
  <c r="H15" i="3"/>
  <c r="H15" i="2"/>
  <c r="H16" i="3" l="1"/>
  <c r="H6" i="4"/>
</calcChain>
</file>

<file path=xl/sharedStrings.xml><?xml version="1.0" encoding="utf-8"?>
<sst xmlns="http://schemas.openxmlformats.org/spreadsheetml/2006/main" count="91" uniqueCount="55">
  <si>
    <t>ITEM</t>
  </si>
  <si>
    <t>UNIDAD</t>
  </si>
  <si>
    <t>CANT</t>
  </si>
  <si>
    <t>Mantenimiento y sostenimiento del sistema de video vigilancia ciudadano</t>
  </si>
  <si>
    <t>Mantenimiento Correctivo  a puntos de videovigilancia con PTZ sencilla (1790 PVV)</t>
  </si>
  <si>
    <t>Mes</t>
  </si>
  <si>
    <t>Mantenimiento Correctivo  a puntos de videovigilancia con PTZ + Multisensor (161 PVV)</t>
  </si>
  <si>
    <t>Mantenimiento Correctivo sistema video analitica  SICAM  (incluidas 97 cámaras )</t>
  </si>
  <si>
    <t>Mantenimiento Correctivo sistema video analitica LPR  (Incluye 394 camaras)</t>
  </si>
  <si>
    <t>Mantenimiento Correctivo de cámaras de 9 parques (belen, chinca, malibú, el ajedres, carlos e restrepo, bailarina, prado centro, parque la frontera y parque bolivar, incluye ciudadela universitaria)</t>
  </si>
  <si>
    <t>Soporte de los sistemas de visualización y gestión (video wall´s, estaciones de computo de operadores)</t>
  </si>
  <si>
    <t>Soporte y acompañamiento técnico al personal de sala de grabaciones (incluye: verificaciones técnicas de las estaciones de cómputo, quemadores, solución de inquietudes del dataprotector y constante asesoria técnica de los procesos de grabación)</t>
  </si>
  <si>
    <t>TOTAL MANTENIMIENTO CORRECTIVO</t>
  </si>
  <si>
    <t>Mantenimiento Preventivo  a puntos de videovigilancia con PTZ sencilla (1790 +161 PVV)</t>
  </si>
  <si>
    <t xml:space="preserve">Ronda </t>
  </si>
  <si>
    <t>Mantenimiento Preventivo sistema video analitica  SICAM  (incluidas 97 cámaras )</t>
  </si>
  <si>
    <t>Mantenimiento Preventivo cámaras Jardín Circunvalar (Cinturon Verde) - 69 PPV ( 33 multisensor puntos de video vigilancia)</t>
  </si>
  <si>
    <t>Mantenimiento Preventivo sistema video analitica LPR  (Incluye 394 camaras y limpieza 212 estructuras)</t>
  </si>
  <si>
    <t>Soporte de los sistemas de almacenamiento de video. SAN 6PB y el sistema de almacenamiento de cintas.</t>
  </si>
  <si>
    <t>Soporte para reconfiguración del sistema</t>
  </si>
  <si>
    <t>Hora</t>
  </si>
  <si>
    <t>Traslado de abejas en punto de video</t>
  </si>
  <si>
    <t>Un</t>
  </si>
  <si>
    <t>TOTAL MANTENIMIENTO PREVENTIVO</t>
  </si>
  <si>
    <t xml:space="preserve">Mantenimiento y sostenimiento CCTV Interno y Control de Acceso			 SEDES FISICAS	</t>
  </si>
  <si>
    <t xml:space="preserve">Mantenimiento preventivo al sistema de videovigilancia  estadio seguro - (134 cámaras, NEC Facial, Avigilon, Servidores en sitio) </t>
  </si>
  <si>
    <t>Mantenimiento Preventivo sistemas analiticos estadio y servidores</t>
  </si>
  <si>
    <t>Mantenimiento Correctivo a cámaras internas del estadio atanasio girardot</t>
  </si>
  <si>
    <t>Mantenimiento Correctivo a cámaras del proyecto estadio seguro</t>
  </si>
  <si>
    <t xml:space="preserve">TOTAL ESTADIO </t>
  </si>
  <si>
    <t>Mantenimiento Correctivo de centros de monitoreo y sitios remotos: 
- 9 centros de monitoreo: laureles, belen, manrique, 12 de octubre, poblado, buenos aires, estadio y san javier.
- 8 sitios remotos: la oriental, pajarito, alcaldia, metro, transito, candelaria, SIPOL, San Cristobal y parques del rio</t>
  </si>
  <si>
    <t>Centros de monitoreo y sitios remotos</t>
  </si>
  <si>
    <t>Mantenimiento preventivo Telecomunicaciones</t>
  </si>
  <si>
    <t>Mantenimiento preventivo plataforma inalámbrica</t>
  </si>
  <si>
    <t>Mantenimiento Correctivo plataforma inalámbrica (radios terminales, estaciones base, etc).</t>
  </si>
  <si>
    <t>Mantenimiento Correctivo infraestructura de fibra para sistema forpo y estaciones base del sistema de radiofrecuencia</t>
  </si>
  <si>
    <t>A</t>
  </si>
  <si>
    <t>U</t>
  </si>
  <si>
    <t>Total Mantenimiento Correctivo CCTV Ciudadano</t>
  </si>
  <si>
    <t>Subtotal Mantenimiento Correctivo y preventivo CCTV Ciudadano</t>
  </si>
  <si>
    <t>Valor Total</t>
  </si>
  <si>
    <t>Valor Unitario</t>
  </si>
  <si>
    <t>Valor Unitario incluido AU</t>
  </si>
  <si>
    <t xml:space="preserve">Valor Unitario </t>
  </si>
  <si>
    <t xml:space="preserve">Valor total </t>
  </si>
  <si>
    <t>Total Componente Telecomunicaciones  CCTV Ciudadano</t>
  </si>
  <si>
    <t>SUBTOTAL COMPONENTE TELECOMUNICACIONES</t>
  </si>
  <si>
    <t>Total Mantenimiento CCTV Ciudadano Distrito Medellín</t>
  </si>
  <si>
    <t>DESCRIPCIÓN</t>
  </si>
  <si>
    <t xml:space="preserve">SUBTOTAL Mantenimiento y sostenimiento CCTV Interno y Control de Acceso			 SEDES FISICAS	</t>
  </si>
  <si>
    <t xml:space="preserve">Total Mantenimiento y sostenimiento CCTV Interno y Control de Acceso			 SEDES FISICAS	</t>
  </si>
  <si>
    <r>
      <t xml:space="preserve">Soporte y acompañamiento técnico al personal de sala de grabaciones (incluye: verificaciones técnicas de las estaciones de cómputo, quemadores, solución de inquietudes del dataprotector y constante asesoria técnica de los procesos de grabación)- </t>
    </r>
    <r>
      <rPr>
        <b/>
        <sz val="11"/>
        <color theme="1"/>
        <rFont val="Calibri"/>
        <family val="2"/>
        <scheme val="minor"/>
      </rPr>
      <t>Preventivo.</t>
    </r>
  </si>
  <si>
    <r>
      <t>Soporte (</t>
    </r>
    <r>
      <rPr>
        <b/>
        <sz val="11"/>
        <rFont val="Calibri"/>
        <family val="2"/>
        <scheme val="minor"/>
      </rPr>
      <t>mantenimiento preventivo</t>
    </r>
    <r>
      <rPr>
        <sz val="11"/>
        <rFont val="Calibri"/>
        <family val="2"/>
        <scheme val="minor"/>
      </rPr>
      <t xml:space="preserve"> )de los sistemas de visualización y gestión (video wall´s, estaciones de computo de operadores)</t>
    </r>
  </si>
  <si>
    <r>
      <t xml:space="preserve">NOMBRE DE LA EMPRESA: </t>
    </r>
    <r>
      <rPr>
        <i/>
        <sz val="11"/>
        <color theme="1"/>
        <rFont val="Calibri"/>
        <family val="2"/>
        <scheme val="minor"/>
      </rPr>
      <t>_______________</t>
    </r>
    <r>
      <rPr>
        <b/>
        <i/>
        <sz val="11"/>
        <color theme="1"/>
        <rFont val="Calibri"/>
        <family val="2"/>
        <scheme val="minor"/>
      </rPr>
      <t xml:space="preserve">
NIT: 
REPRESENTANTE LEGAL: 
CORREO ELECTRÓNICO: 
VALIDEZ DE LA OFERTA: 
VALOR TOTAL EN LETRAS: 
TELÉFONO CONTACTO: 
TIEMPO DE ENTREGA:</t>
    </r>
  </si>
  <si>
    <t>ANEXO No 2 _FORMULARIO DE 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</si>
</sst>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&quot;$&quot;* #,##0_-;\-&quot;$&quot;* #,##0_-;_-&quot;$&quot;* &quot;-&quot;??_-;_-@_-"/>
    <numFmt numFmtId="165" formatCode="&quot;$&quot;\ #,##0"/>
    <numFmt numFmtId="166" formatCode="_-&quot;$&quot;\ * #,##0_-;\-&quot;$&quot;\ * #,##0_-;_-&quot;$&quot;\ * &quot;-&quot;??_-;_-@_-"/>
    <numFmt numFmtId="167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7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0" fillId="4" borderId="1" xfId="0" applyFill="1" applyBorder="1" applyAlignment="1">
      <alignment wrapText="1"/>
    </xf>
    <xf numFmtId="164" fontId="2" fillId="5" borderId="1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165" fontId="4" fillId="0" borderId="1" xfId="2" applyNumberFormat="1" applyFont="1" applyBorder="1" applyAlignment="1">
      <alignment horizontal="right" vertical="center"/>
    </xf>
    <xf numFmtId="166" fontId="0" fillId="0" borderId="1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164" fontId="1" fillId="0" borderId="0" xfId="1" applyNumberFormat="1" applyFont="1" applyFill="1" applyBorder="1" applyAlignment="1">
      <alignment horizontal="left" vertical="center"/>
    </xf>
    <xf numFmtId="165" fontId="4" fillId="0" borderId="0" xfId="2" applyNumberFormat="1" applyFont="1" applyAlignment="1">
      <alignment horizontal="right" vertical="center"/>
    </xf>
    <xf numFmtId="166" fontId="0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left" vertical="center"/>
    </xf>
    <xf numFmtId="164" fontId="1" fillId="5" borderId="1" xfId="1" applyNumberFormat="1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/>
    </xf>
    <xf numFmtId="9" fontId="2" fillId="7" borderId="4" xfId="0" applyNumberFormat="1" applyFont="1" applyFill="1" applyBorder="1" applyAlignment="1">
      <alignment horizontal="center"/>
    </xf>
    <xf numFmtId="166" fontId="2" fillId="7" borderId="8" xfId="1" applyNumberFormat="1" applyFont="1" applyFill="1" applyBorder="1"/>
    <xf numFmtId="166" fontId="2" fillId="7" borderId="1" xfId="1" applyNumberFormat="1" applyFont="1" applyFill="1" applyBorder="1"/>
    <xf numFmtId="165" fontId="2" fillId="7" borderId="1" xfId="0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horizontal="right"/>
    </xf>
    <xf numFmtId="9" fontId="2" fillId="7" borderId="8" xfId="1" applyNumberFormat="1" applyFont="1" applyFill="1" applyBorder="1"/>
    <xf numFmtId="167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right"/>
    </xf>
    <xf numFmtId="0" fontId="2" fillId="7" borderId="3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9" fontId="2" fillId="7" borderId="2" xfId="0" applyNumberFormat="1" applyFont="1" applyFill="1" applyBorder="1" applyAlignment="1">
      <alignment horizontal="center"/>
    </xf>
    <xf numFmtId="9" fontId="2" fillId="7" borderId="4" xfId="0" applyNumberFormat="1" applyFont="1" applyFill="1" applyBorder="1" applyAlignment="1">
      <alignment horizontal="center"/>
    </xf>
    <xf numFmtId="9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right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3">
    <cellStyle name="Moneda" xfId="1" builtinId="4"/>
    <cellStyle name="Normal" xfId="0" builtinId="0"/>
    <cellStyle name="Normal_formulario de cantidade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0</xdr:row>
      <xdr:rowOff>114300</xdr:rowOff>
    </xdr:from>
    <xdr:to>
      <xdr:col>8</xdr:col>
      <xdr:colOff>197643</xdr:colOff>
      <xdr:row>6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E6E183-BA34-43A0-8788-304F125D4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9" y="114300"/>
          <a:ext cx="8354219" cy="113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130175</xdr:colOff>
      <xdr:row>0</xdr:row>
      <xdr:rowOff>0</xdr:rowOff>
    </xdr:from>
    <xdr:to>
      <xdr:col>7</xdr:col>
      <xdr:colOff>720725</xdr:colOff>
      <xdr:row>5</xdr:row>
      <xdr:rowOff>120382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F85A48-2A16-4BFC-908E-C143819A1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275" y="0"/>
          <a:ext cx="7800975" cy="10252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146049</xdr:colOff>
      <xdr:row>0</xdr:row>
      <xdr:rowOff>33066</xdr:rowOff>
    </xdr:from>
    <xdr:to>
      <xdr:col>7</xdr:col>
      <xdr:colOff>2236807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A76891-B39B-823C-CB5B-B70C59348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049" y="33066"/>
          <a:ext cx="5903933" cy="824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H35"/>
  <sheetViews>
    <sheetView tabSelected="1" workbookViewId="0">
      <selection activeCell="J17" sqref="J17"/>
    </sheetView>
  </sheetViews>
  <sheetFormatPr baseColWidth="10" defaultColWidth="11.453125" defaultRowHeight="14.5" x14ac:dyDescent="0.35"/>
  <cols>
    <col min="3" max="3" width="55.1796875" customWidth="1"/>
    <col min="4" max="4" width="8.26953125" bestFit="1" customWidth="1"/>
    <col min="5" max="5" width="5.81640625" bestFit="1" customWidth="1"/>
    <col min="6" max="6" width="13.54296875" bestFit="1" customWidth="1"/>
    <col min="7" max="7" width="13.54296875" customWidth="1"/>
    <col min="8" max="8" width="14" bestFit="1" customWidth="1"/>
  </cols>
  <sheetData>
    <row r="8" spans="2:8" x14ac:dyDescent="0.35">
      <c r="B8" s="40" t="s">
        <v>54</v>
      </c>
      <c r="C8" s="40"/>
      <c r="D8" s="40"/>
      <c r="E8" s="40"/>
      <c r="F8" s="40"/>
      <c r="G8" s="40"/>
      <c r="H8" s="40"/>
    </row>
    <row r="10" spans="2:8" ht="29" x14ac:dyDescent="0.35">
      <c r="B10" s="1" t="s">
        <v>0</v>
      </c>
      <c r="C10" s="2" t="s">
        <v>48</v>
      </c>
      <c r="D10" s="3" t="s">
        <v>1</v>
      </c>
      <c r="E10" s="3" t="s">
        <v>2</v>
      </c>
      <c r="F10" s="2" t="s">
        <v>41</v>
      </c>
      <c r="G10" s="2" t="s">
        <v>42</v>
      </c>
      <c r="H10" s="2" t="s">
        <v>40</v>
      </c>
    </row>
    <row r="11" spans="2:8" ht="14.5" customHeight="1" x14ac:dyDescent="0.35">
      <c r="B11" s="51" t="s">
        <v>3</v>
      </c>
      <c r="C11" s="52"/>
      <c r="D11" s="52"/>
      <c r="E11" s="52"/>
      <c r="F11" s="52"/>
      <c r="G11" s="52"/>
      <c r="H11" s="53"/>
    </row>
    <row r="12" spans="2:8" ht="29" x14ac:dyDescent="0.35">
      <c r="B12" s="22">
        <v>1</v>
      </c>
      <c r="C12" s="4" t="s">
        <v>4</v>
      </c>
      <c r="D12" s="5" t="s">
        <v>5</v>
      </c>
      <c r="E12" s="5">
        <v>2</v>
      </c>
      <c r="F12" s="6"/>
      <c r="G12" s="6">
        <f>F12*1.2</f>
        <v>0</v>
      </c>
      <c r="H12" s="6">
        <f>F12*E12</f>
        <v>0</v>
      </c>
    </row>
    <row r="13" spans="2:8" ht="29" x14ac:dyDescent="0.35">
      <c r="B13" s="22">
        <v>2</v>
      </c>
      <c r="C13" s="4" t="s">
        <v>6</v>
      </c>
      <c r="D13" s="5" t="s">
        <v>5</v>
      </c>
      <c r="E13" s="5">
        <v>2</v>
      </c>
      <c r="F13" s="6"/>
      <c r="G13" s="6">
        <f t="shared" ref="G13:G18" si="0">F13*1.2</f>
        <v>0</v>
      </c>
      <c r="H13" s="6">
        <f t="shared" ref="H13:H18" si="1">F13*E13</f>
        <v>0</v>
      </c>
    </row>
    <row r="14" spans="2:8" ht="29" x14ac:dyDescent="0.35">
      <c r="B14" s="22">
        <v>3</v>
      </c>
      <c r="C14" s="4" t="s">
        <v>7</v>
      </c>
      <c r="D14" s="5" t="s">
        <v>5</v>
      </c>
      <c r="E14" s="5">
        <v>2</v>
      </c>
      <c r="F14" s="6"/>
      <c r="G14" s="6">
        <f t="shared" si="0"/>
        <v>0</v>
      </c>
      <c r="H14" s="6">
        <f t="shared" si="1"/>
        <v>0</v>
      </c>
    </row>
    <row r="15" spans="2:8" ht="29" x14ac:dyDescent="0.35">
      <c r="B15" s="22">
        <v>4</v>
      </c>
      <c r="C15" s="7" t="s">
        <v>8</v>
      </c>
      <c r="D15" s="5" t="s">
        <v>5</v>
      </c>
      <c r="E15" s="5">
        <v>2</v>
      </c>
      <c r="F15" s="6"/>
      <c r="G15" s="6">
        <f t="shared" si="0"/>
        <v>0</v>
      </c>
      <c r="H15" s="6">
        <f t="shared" si="1"/>
        <v>0</v>
      </c>
    </row>
    <row r="16" spans="2:8" ht="58" x14ac:dyDescent="0.35">
      <c r="B16" s="22">
        <v>5</v>
      </c>
      <c r="C16" s="7" t="s">
        <v>9</v>
      </c>
      <c r="D16" s="5" t="s">
        <v>5</v>
      </c>
      <c r="E16" s="5">
        <v>2</v>
      </c>
      <c r="F16" s="6"/>
      <c r="G16" s="6">
        <f t="shared" si="0"/>
        <v>0</v>
      </c>
      <c r="H16" s="6">
        <f t="shared" si="1"/>
        <v>0</v>
      </c>
    </row>
    <row r="17" spans="2:8" ht="29" x14ac:dyDescent="0.35">
      <c r="B17" s="22">
        <v>6</v>
      </c>
      <c r="C17" s="8" t="s">
        <v>10</v>
      </c>
      <c r="D17" s="5" t="s">
        <v>5</v>
      </c>
      <c r="E17" s="5">
        <v>2</v>
      </c>
      <c r="F17" s="6"/>
      <c r="G17" s="6">
        <f t="shared" si="0"/>
        <v>0</v>
      </c>
      <c r="H17" s="6">
        <f t="shared" si="1"/>
        <v>0</v>
      </c>
    </row>
    <row r="18" spans="2:8" ht="72.5" x14ac:dyDescent="0.35">
      <c r="B18" s="22">
        <v>7</v>
      </c>
      <c r="C18" s="9" t="s">
        <v>11</v>
      </c>
      <c r="D18" s="5" t="s">
        <v>5</v>
      </c>
      <c r="E18" s="5">
        <v>2</v>
      </c>
      <c r="F18" s="6"/>
      <c r="G18" s="6">
        <f t="shared" si="0"/>
        <v>0</v>
      </c>
      <c r="H18" s="6">
        <f t="shared" si="1"/>
        <v>0</v>
      </c>
    </row>
    <row r="19" spans="2:8" ht="22" customHeight="1" x14ac:dyDescent="0.35">
      <c r="B19" s="22"/>
      <c r="C19" s="47" t="s">
        <v>12</v>
      </c>
      <c r="D19" s="48"/>
      <c r="E19" s="48"/>
      <c r="F19" s="10"/>
      <c r="G19" s="10"/>
      <c r="H19" s="10">
        <f>SUM(H12:H18)</f>
        <v>0</v>
      </c>
    </row>
    <row r="20" spans="2:8" ht="29" x14ac:dyDescent="0.35">
      <c r="B20" s="22">
        <v>9</v>
      </c>
      <c r="C20" s="4" t="s">
        <v>13</v>
      </c>
      <c r="D20" s="13" t="s">
        <v>14</v>
      </c>
      <c r="E20" s="13">
        <v>170</v>
      </c>
      <c r="F20" s="6"/>
      <c r="G20" s="6">
        <f>F20*1.2</f>
        <v>0</v>
      </c>
      <c r="H20" s="6">
        <f>F20*E20</f>
        <v>0</v>
      </c>
    </row>
    <row r="21" spans="2:8" ht="29" x14ac:dyDescent="0.35">
      <c r="B21" s="22">
        <v>10</v>
      </c>
      <c r="C21" s="4" t="s">
        <v>15</v>
      </c>
      <c r="D21" s="13" t="s">
        <v>14</v>
      </c>
      <c r="E21" s="13">
        <v>47</v>
      </c>
      <c r="F21" s="6"/>
      <c r="G21" s="6">
        <f t="shared" ref="G21:G28" si="2">F21*1.2</f>
        <v>0</v>
      </c>
      <c r="H21" s="6">
        <f t="shared" ref="H21:H28" si="3">F21*E21</f>
        <v>0</v>
      </c>
    </row>
    <row r="22" spans="2:8" ht="29" x14ac:dyDescent="0.35">
      <c r="B22" s="22">
        <v>11</v>
      </c>
      <c r="C22" s="4" t="s">
        <v>16</v>
      </c>
      <c r="D22" s="13" t="s">
        <v>14</v>
      </c>
      <c r="E22" s="13">
        <v>10</v>
      </c>
      <c r="F22" s="6"/>
      <c r="G22" s="6">
        <f t="shared" si="2"/>
        <v>0</v>
      </c>
      <c r="H22" s="6">
        <f t="shared" si="3"/>
        <v>0</v>
      </c>
    </row>
    <row r="23" spans="2:8" ht="29" x14ac:dyDescent="0.35">
      <c r="B23" s="22">
        <v>12</v>
      </c>
      <c r="C23" s="4" t="s">
        <v>17</v>
      </c>
      <c r="D23" s="13" t="s">
        <v>14</v>
      </c>
      <c r="E23" s="13">
        <v>122</v>
      </c>
      <c r="F23" s="6"/>
      <c r="G23" s="6">
        <f t="shared" si="2"/>
        <v>0</v>
      </c>
      <c r="H23" s="6">
        <f t="shared" si="3"/>
        <v>0</v>
      </c>
    </row>
    <row r="24" spans="2:8" ht="43.5" x14ac:dyDescent="0.35">
      <c r="B24" s="22">
        <v>13</v>
      </c>
      <c r="C24" s="8" t="s">
        <v>52</v>
      </c>
      <c r="D24" s="13" t="s">
        <v>14</v>
      </c>
      <c r="E24" s="14">
        <v>2</v>
      </c>
      <c r="F24" s="15"/>
      <c r="G24" s="6">
        <f t="shared" si="2"/>
        <v>0</v>
      </c>
      <c r="H24" s="6">
        <f t="shared" si="3"/>
        <v>0</v>
      </c>
    </row>
    <row r="25" spans="2:8" ht="29" x14ac:dyDescent="0.35">
      <c r="B25" s="22">
        <v>14</v>
      </c>
      <c r="C25" s="30" t="s">
        <v>18</v>
      </c>
      <c r="D25" s="13" t="s">
        <v>14</v>
      </c>
      <c r="E25" s="14">
        <v>2</v>
      </c>
      <c r="F25" s="15"/>
      <c r="G25" s="6">
        <f t="shared" si="2"/>
        <v>0</v>
      </c>
      <c r="H25" s="6">
        <f t="shared" si="3"/>
        <v>0</v>
      </c>
    </row>
    <row r="26" spans="2:8" ht="72.5" x14ac:dyDescent="0.35">
      <c r="B26" s="22">
        <v>15</v>
      </c>
      <c r="C26" s="9" t="s">
        <v>51</v>
      </c>
      <c r="D26" s="13" t="s">
        <v>20</v>
      </c>
      <c r="E26" s="13">
        <v>40</v>
      </c>
      <c r="F26" s="16"/>
      <c r="G26" s="6">
        <f t="shared" si="2"/>
        <v>0</v>
      </c>
      <c r="H26" s="6">
        <f t="shared" si="3"/>
        <v>0</v>
      </c>
    </row>
    <row r="27" spans="2:8" x14ac:dyDescent="0.35">
      <c r="B27" s="22">
        <v>16</v>
      </c>
      <c r="C27" s="17" t="s">
        <v>19</v>
      </c>
      <c r="D27" s="5" t="s">
        <v>20</v>
      </c>
      <c r="E27" s="5">
        <v>60</v>
      </c>
      <c r="F27" s="6"/>
      <c r="G27" s="6">
        <f t="shared" si="2"/>
        <v>0</v>
      </c>
      <c r="H27" s="6">
        <f t="shared" si="3"/>
        <v>0</v>
      </c>
    </row>
    <row r="28" spans="2:8" x14ac:dyDescent="0.35">
      <c r="B28" s="22">
        <v>17</v>
      </c>
      <c r="C28" s="17" t="s">
        <v>21</v>
      </c>
      <c r="D28" s="5" t="s">
        <v>22</v>
      </c>
      <c r="E28" s="5">
        <v>7</v>
      </c>
      <c r="F28" s="6"/>
      <c r="G28" s="6">
        <f t="shared" si="2"/>
        <v>0</v>
      </c>
      <c r="H28" s="6">
        <f t="shared" si="3"/>
        <v>0</v>
      </c>
    </row>
    <row r="29" spans="2:8" x14ac:dyDescent="0.35">
      <c r="B29" s="44"/>
      <c r="C29" s="49" t="s">
        <v>23</v>
      </c>
      <c r="D29" s="50"/>
      <c r="E29" s="50"/>
      <c r="F29" s="10"/>
      <c r="G29" s="10"/>
      <c r="H29" s="10">
        <f>SUM(H20:H28)</f>
        <v>0</v>
      </c>
    </row>
    <row r="30" spans="2:8" x14ac:dyDescent="0.35">
      <c r="B30" s="45"/>
      <c r="C30" s="41" t="s">
        <v>39</v>
      </c>
      <c r="D30" s="42"/>
      <c r="E30" s="42"/>
      <c r="F30" s="42"/>
      <c r="G30" s="43"/>
      <c r="H30" s="35">
        <f>SUM(H29+H19)</f>
        <v>0</v>
      </c>
    </row>
    <row r="31" spans="2:8" x14ac:dyDescent="0.35">
      <c r="B31" s="45"/>
      <c r="C31" s="54" t="s">
        <v>36</v>
      </c>
      <c r="D31" s="55"/>
      <c r="E31" s="55"/>
      <c r="F31" s="57">
        <v>0.12</v>
      </c>
      <c r="G31" s="58"/>
      <c r="H31" s="35">
        <f>H30*F31</f>
        <v>0</v>
      </c>
    </row>
    <row r="32" spans="2:8" x14ac:dyDescent="0.35">
      <c r="B32" s="45"/>
      <c r="C32" s="56" t="s">
        <v>37</v>
      </c>
      <c r="D32" s="56"/>
      <c r="E32" s="56"/>
      <c r="F32" s="59">
        <v>0.08</v>
      </c>
      <c r="G32" s="59"/>
      <c r="H32" s="35">
        <f>H30*F32</f>
        <v>0</v>
      </c>
    </row>
    <row r="33" spans="2:8" x14ac:dyDescent="0.35">
      <c r="B33" s="46"/>
      <c r="C33" s="41" t="s">
        <v>38</v>
      </c>
      <c r="D33" s="42"/>
      <c r="E33" s="42"/>
      <c r="F33" s="42"/>
      <c r="G33" s="43"/>
      <c r="H33" s="35">
        <f>SUM(H30:H32)</f>
        <v>0</v>
      </c>
    </row>
    <row r="34" spans="2:8" x14ac:dyDescent="0.35">
      <c r="B34" s="24"/>
      <c r="C34" s="21"/>
      <c r="D34" s="21"/>
      <c r="E34" s="25"/>
      <c r="F34" s="25"/>
      <c r="G34" s="25"/>
    </row>
    <row r="35" spans="2:8" x14ac:dyDescent="0.35">
      <c r="B35" s="24"/>
      <c r="C35" s="21"/>
      <c r="D35" s="21"/>
      <c r="E35" s="25"/>
      <c r="F35" s="25"/>
      <c r="G35" s="25"/>
    </row>
  </sheetData>
  <mergeCells count="11">
    <mergeCell ref="B8:H8"/>
    <mergeCell ref="C33:G33"/>
    <mergeCell ref="B29:B33"/>
    <mergeCell ref="C19:E19"/>
    <mergeCell ref="C29:E29"/>
    <mergeCell ref="B11:H11"/>
    <mergeCell ref="C31:E31"/>
    <mergeCell ref="C32:E32"/>
    <mergeCell ref="C30:G30"/>
    <mergeCell ref="F31:G31"/>
    <mergeCell ref="F32:G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21"/>
  <sheetViews>
    <sheetView workbookViewId="0">
      <selection activeCell="F5" sqref="F5:F10"/>
    </sheetView>
  </sheetViews>
  <sheetFormatPr baseColWidth="10" defaultColWidth="11.453125" defaultRowHeight="14.5" x14ac:dyDescent="0.35"/>
  <cols>
    <col min="2" max="2" width="5" customWidth="1"/>
    <col min="3" max="3" width="47.1796875" customWidth="1"/>
    <col min="4" max="4" width="8.26953125" bestFit="1" customWidth="1"/>
    <col min="5" max="5" width="5.81640625" bestFit="1" customWidth="1"/>
    <col min="6" max="7" width="13.453125" bestFit="1" customWidth="1"/>
    <col min="8" max="8" width="14" bestFit="1" customWidth="1"/>
  </cols>
  <sheetData>
    <row r="3" spans="2:8" ht="29" x14ac:dyDescent="0.35">
      <c r="B3" s="1" t="s">
        <v>0</v>
      </c>
      <c r="C3" s="2" t="s">
        <v>48</v>
      </c>
      <c r="D3" s="3" t="s">
        <v>1</v>
      </c>
      <c r="E3" s="3" t="s">
        <v>2</v>
      </c>
      <c r="F3" s="2" t="s">
        <v>43</v>
      </c>
      <c r="G3" s="2" t="s">
        <v>42</v>
      </c>
      <c r="H3" s="2" t="s">
        <v>44</v>
      </c>
    </row>
    <row r="4" spans="2:8" x14ac:dyDescent="0.35">
      <c r="B4" s="22"/>
      <c r="C4" s="51" t="s">
        <v>24</v>
      </c>
      <c r="D4" s="52"/>
      <c r="E4" s="52"/>
      <c r="F4" s="52"/>
      <c r="G4" s="52"/>
      <c r="H4" s="53"/>
    </row>
    <row r="5" spans="2:8" ht="43.5" x14ac:dyDescent="0.35">
      <c r="B5" s="22">
        <v>1</v>
      </c>
      <c r="C5" s="4" t="s">
        <v>25</v>
      </c>
      <c r="D5" s="13" t="s">
        <v>14</v>
      </c>
      <c r="E5" s="13">
        <v>134</v>
      </c>
      <c r="F5" s="16"/>
      <c r="G5" s="6">
        <f>F5*1.2</f>
        <v>0</v>
      </c>
      <c r="H5" s="6">
        <f>F5*E5</f>
        <v>0</v>
      </c>
    </row>
    <row r="6" spans="2:8" ht="29" x14ac:dyDescent="0.35">
      <c r="B6" s="22">
        <v>2</v>
      </c>
      <c r="C6" s="7" t="s">
        <v>26</v>
      </c>
      <c r="D6" s="13" t="s">
        <v>14</v>
      </c>
      <c r="E6" s="13">
        <v>1</v>
      </c>
      <c r="F6" s="16"/>
      <c r="G6" s="6">
        <f t="shared" ref="G6:G8" si="0">F6*1.2</f>
        <v>0</v>
      </c>
      <c r="H6" s="6">
        <f t="shared" ref="H6:H10" si="1">F6*E6</f>
        <v>0</v>
      </c>
    </row>
    <row r="7" spans="2:8" ht="29" x14ac:dyDescent="0.35">
      <c r="B7" s="22">
        <v>3</v>
      </c>
      <c r="C7" s="4" t="s">
        <v>27</v>
      </c>
      <c r="D7" s="13" t="s">
        <v>5</v>
      </c>
      <c r="E7" s="13">
        <v>2</v>
      </c>
      <c r="F7" s="16"/>
      <c r="G7" s="6">
        <f t="shared" si="0"/>
        <v>0</v>
      </c>
      <c r="H7" s="6">
        <f t="shared" si="1"/>
        <v>0</v>
      </c>
    </row>
    <row r="8" spans="2:8" ht="29" x14ac:dyDescent="0.35">
      <c r="B8" s="22">
        <v>4</v>
      </c>
      <c r="C8" s="4" t="s">
        <v>28</v>
      </c>
      <c r="D8" s="13" t="s">
        <v>5</v>
      </c>
      <c r="E8" s="13">
        <v>2</v>
      </c>
      <c r="F8" s="6"/>
      <c r="G8" s="6">
        <f t="shared" si="0"/>
        <v>0</v>
      </c>
      <c r="H8" s="6">
        <f t="shared" si="1"/>
        <v>0</v>
      </c>
    </row>
    <row r="9" spans="2:8" x14ac:dyDescent="0.35">
      <c r="B9" s="22"/>
      <c r="C9" s="61" t="s">
        <v>29</v>
      </c>
      <c r="D9" s="62"/>
      <c r="E9" s="62"/>
      <c r="F9" s="10"/>
      <c r="G9" s="10"/>
      <c r="H9" s="10">
        <f>SUM(H5:H8)</f>
        <v>0</v>
      </c>
    </row>
    <row r="10" spans="2:8" ht="101.5" x14ac:dyDescent="0.35">
      <c r="B10" s="22">
        <v>5</v>
      </c>
      <c r="C10" s="4" t="s">
        <v>30</v>
      </c>
      <c r="D10" s="13" t="s">
        <v>5</v>
      </c>
      <c r="E10" s="18">
        <v>2</v>
      </c>
      <c r="F10" s="19"/>
      <c r="G10" s="6">
        <f>F10*1.2</f>
        <v>0</v>
      </c>
      <c r="H10" s="6">
        <f t="shared" si="1"/>
        <v>0</v>
      </c>
    </row>
    <row r="11" spans="2:8" x14ac:dyDescent="0.35">
      <c r="B11" s="22"/>
      <c r="C11" s="61" t="s">
        <v>31</v>
      </c>
      <c r="D11" s="62"/>
      <c r="E11" s="62"/>
      <c r="F11" s="10"/>
      <c r="G11" s="10"/>
      <c r="H11" s="29">
        <f>H10</f>
        <v>0</v>
      </c>
    </row>
    <row r="12" spans="2:8" x14ac:dyDescent="0.35">
      <c r="B12" s="31"/>
      <c r="C12" s="63" t="s">
        <v>49</v>
      </c>
      <c r="D12" s="63"/>
      <c r="E12" s="63"/>
      <c r="F12" s="64"/>
      <c r="G12" s="34"/>
      <c r="H12" s="34">
        <f>H11+H9</f>
        <v>0</v>
      </c>
    </row>
    <row r="13" spans="2:8" x14ac:dyDescent="0.35">
      <c r="B13" s="22"/>
      <c r="C13" s="54" t="s">
        <v>36</v>
      </c>
      <c r="D13" s="55"/>
      <c r="E13" s="55"/>
      <c r="F13" s="33"/>
      <c r="G13" s="38">
        <v>0.12</v>
      </c>
      <c r="H13" s="35">
        <f>H12*G13</f>
        <v>0</v>
      </c>
    </row>
    <row r="14" spans="2:8" x14ac:dyDescent="0.35">
      <c r="B14" s="22"/>
      <c r="C14" s="54" t="s">
        <v>37</v>
      </c>
      <c r="D14" s="55"/>
      <c r="E14" s="55"/>
      <c r="F14" s="33"/>
      <c r="G14" s="38">
        <v>0.08</v>
      </c>
      <c r="H14" s="35">
        <f>H12*G14</f>
        <v>0</v>
      </c>
    </row>
    <row r="15" spans="2:8" x14ac:dyDescent="0.35">
      <c r="B15" s="22"/>
      <c r="C15" s="60" t="s">
        <v>50</v>
      </c>
      <c r="D15" s="60"/>
      <c r="E15" s="60"/>
      <c r="F15" s="37"/>
      <c r="G15" s="35"/>
      <c r="H15" s="35">
        <f>SUM(H12:H14)</f>
        <v>0</v>
      </c>
    </row>
    <row r="16" spans="2:8" x14ac:dyDescent="0.35">
      <c r="G16" s="26"/>
    </row>
    <row r="17" spans="7:8" x14ac:dyDescent="0.35">
      <c r="G17" s="26"/>
      <c r="H17" s="25"/>
    </row>
    <row r="18" spans="7:8" x14ac:dyDescent="0.35">
      <c r="G18" s="27"/>
    </row>
    <row r="19" spans="7:8" x14ac:dyDescent="0.35">
      <c r="G19" s="25"/>
    </row>
    <row r="20" spans="7:8" x14ac:dyDescent="0.35">
      <c r="G20" s="25"/>
    </row>
    <row r="21" spans="7:8" x14ac:dyDescent="0.35">
      <c r="G21" s="28"/>
    </row>
  </sheetData>
  <mergeCells count="7">
    <mergeCell ref="C13:E13"/>
    <mergeCell ref="C14:E14"/>
    <mergeCell ref="C15:E15"/>
    <mergeCell ref="C4:H4"/>
    <mergeCell ref="C9:E9"/>
    <mergeCell ref="C11:E11"/>
    <mergeCell ref="C12:F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8:H17"/>
  <sheetViews>
    <sheetView workbookViewId="0">
      <selection activeCell="C22" sqref="C22"/>
    </sheetView>
  </sheetViews>
  <sheetFormatPr baseColWidth="10" defaultColWidth="11.453125" defaultRowHeight="14.5" x14ac:dyDescent="0.35"/>
  <cols>
    <col min="2" max="2" width="5.1796875" bestFit="1" customWidth="1"/>
    <col min="3" max="3" width="57.453125" customWidth="1"/>
    <col min="4" max="4" width="8.26953125" bestFit="1" customWidth="1"/>
    <col min="5" max="5" width="5.90625" customWidth="1"/>
    <col min="6" max="6" width="12.90625" customWidth="1"/>
    <col min="7" max="7" width="13.453125" bestFit="1" customWidth="1"/>
    <col min="8" max="8" width="14" bestFit="1" customWidth="1"/>
  </cols>
  <sheetData>
    <row r="8" spans="2:8" ht="29" x14ac:dyDescent="0.35">
      <c r="B8" s="1" t="s">
        <v>0</v>
      </c>
      <c r="C8" s="2" t="s">
        <v>48</v>
      </c>
      <c r="D8" s="3" t="s">
        <v>1</v>
      </c>
      <c r="E8" s="3" t="s">
        <v>2</v>
      </c>
      <c r="F8" s="2" t="s">
        <v>43</v>
      </c>
      <c r="G8" s="2" t="s">
        <v>42</v>
      </c>
      <c r="H8" s="2" t="s">
        <v>44</v>
      </c>
    </row>
    <row r="9" spans="2:8" x14ac:dyDescent="0.35">
      <c r="B9" s="23"/>
      <c r="C9" s="66" t="s">
        <v>32</v>
      </c>
      <c r="D9" s="67"/>
      <c r="E9" s="67"/>
      <c r="F9" s="67"/>
      <c r="G9" s="67"/>
      <c r="H9" s="68"/>
    </row>
    <row r="10" spans="2:8" ht="18.5" customHeight="1" x14ac:dyDescent="0.35">
      <c r="B10" s="22">
        <v>1</v>
      </c>
      <c r="C10" s="20" t="s">
        <v>33</v>
      </c>
      <c r="D10" s="12" t="s">
        <v>5</v>
      </c>
      <c r="E10" s="13">
        <v>1</v>
      </c>
      <c r="F10" s="39"/>
      <c r="G10" s="16">
        <f>F10*1.2</f>
        <v>0</v>
      </c>
      <c r="H10" s="6">
        <f>F10*E10</f>
        <v>0</v>
      </c>
    </row>
    <row r="11" spans="2:8" ht="29" x14ac:dyDescent="0.35">
      <c r="B11" s="22">
        <v>2</v>
      </c>
      <c r="C11" s="11" t="s">
        <v>34</v>
      </c>
      <c r="D11" s="12" t="s">
        <v>5</v>
      </c>
      <c r="E11" s="13">
        <v>2</v>
      </c>
      <c r="F11" s="39"/>
      <c r="G11" s="16">
        <f t="shared" ref="G11:G12" si="0">F11*1.2</f>
        <v>0</v>
      </c>
      <c r="H11" s="6">
        <f t="shared" ref="H11:H12" si="1">F11*E11</f>
        <v>0</v>
      </c>
    </row>
    <row r="12" spans="2:8" ht="29" x14ac:dyDescent="0.35">
      <c r="B12" s="22">
        <v>3</v>
      </c>
      <c r="C12" s="11" t="s">
        <v>35</v>
      </c>
      <c r="D12" s="12" t="s">
        <v>5</v>
      </c>
      <c r="E12" s="13">
        <v>2</v>
      </c>
      <c r="F12" s="39"/>
      <c r="G12" s="16">
        <f t="shared" si="0"/>
        <v>0</v>
      </c>
      <c r="H12" s="6">
        <f t="shared" si="1"/>
        <v>0</v>
      </c>
    </row>
    <row r="13" spans="2:8" x14ac:dyDescent="0.35">
      <c r="B13" s="69" t="s">
        <v>46</v>
      </c>
      <c r="C13" s="69"/>
      <c r="D13" s="69"/>
      <c r="E13" s="69"/>
      <c r="F13" s="69"/>
      <c r="G13" s="69"/>
      <c r="H13" s="32">
        <f>SUM(H10:H12)</f>
        <v>0</v>
      </c>
    </row>
    <row r="14" spans="2:8" x14ac:dyDescent="0.35">
      <c r="B14" s="22"/>
      <c r="C14" s="54" t="s">
        <v>36</v>
      </c>
      <c r="D14" s="55"/>
      <c r="E14" s="55"/>
      <c r="F14" s="33"/>
      <c r="G14" s="38">
        <v>0.12</v>
      </c>
      <c r="H14" s="35">
        <f>H13*G14</f>
        <v>0</v>
      </c>
    </row>
    <row r="15" spans="2:8" x14ac:dyDescent="0.35">
      <c r="B15" s="22"/>
      <c r="C15" s="54" t="s">
        <v>37</v>
      </c>
      <c r="D15" s="55"/>
      <c r="E15" s="55"/>
      <c r="F15" s="33"/>
      <c r="G15" s="38">
        <v>0.08</v>
      </c>
      <c r="H15" s="35">
        <f>H13*G15</f>
        <v>0</v>
      </c>
    </row>
    <row r="16" spans="2:8" x14ac:dyDescent="0.35">
      <c r="B16" s="22"/>
      <c r="C16" s="65" t="s">
        <v>45</v>
      </c>
      <c r="D16" s="65"/>
      <c r="E16" s="65"/>
      <c r="F16" s="65"/>
      <c r="G16" s="65"/>
      <c r="H16" s="35">
        <f>SUM(H13:H15)</f>
        <v>0</v>
      </c>
    </row>
    <row r="17" ht="21.5" customHeight="1" x14ac:dyDescent="0.35"/>
  </sheetData>
  <mergeCells count="5">
    <mergeCell ref="C16:G16"/>
    <mergeCell ref="C9:H9"/>
    <mergeCell ref="B13:G13"/>
    <mergeCell ref="C14:E14"/>
    <mergeCell ref="C15: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6:H14"/>
  <sheetViews>
    <sheetView workbookViewId="0">
      <selection activeCell="I19" sqref="I19"/>
    </sheetView>
  </sheetViews>
  <sheetFormatPr baseColWidth="10" defaultRowHeight="14.5" x14ac:dyDescent="0.35"/>
  <cols>
    <col min="8" max="8" width="38.1796875" customWidth="1"/>
  </cols>
  <sheetData>
    <row r="6" spans="3:8" x14ac:dyDescent="0.35">
      <c r="C6" s="70" t="s">
        <v>47</v>
      </c>
      <c r="D6" s="63"/>
      <c r="E6" s="63"/>
      <c r="F6" s="63"/>
      <c r="G6" s="64"/>
      <c r="H6" s="36">
        <f>'CCTV CIUDAD AMP'!H33+'SEDES AMP'!H15+'TELCO AMP'!H16</f>
        <v>0</v>
      </c>
    </row>
    <row r="8" spans="3:8" ht="28" customHeight="1" x14ac:dyDescent="0.35"/>
    <row r="9" spans="3:8" x14ac:dyDescent="0.35">
      <c r="C9" s="71" t="s">
        <v>53</v>
      </c>
      <c r="D9" s="72"/>
      <c r="E9" s="72"/>
      <c r="F9" s="72"/>
      <c r="G9" s="72"/>
      <c r="H9" s="72"/>
    </row>
    <row r="10" spans="3:8" x14ac:dyDescent="0.35">
      <c r="C10" s="72"/>
      <c r="D10" s="72"/>
      <c r="E10" s="72"/>
      <c r="F10" s="72"/>
      <c r="G10" s="72"/>
      <c r="H10" s="72"/>
    </row>
    <row r="11" spans="3:8" x14ac:dyDescent="0.35">
      <c r="C11" s="72"/>
      <c r="D11" s="72"/>
      <c r="E11" s="72"/>
      <c r="F11" s="72"/>
      <c r="G11" s="72"/>
      <c r="H11" s="72"/>
    </row>
    <row r="12" spans="3:8" x14ac:dyDescent="0.35">
      <c r="C12" s="72"/>
      <c r="D12" s="72"/>
      <c r="E12" s="72"/>
      <c r="F12" s="72"/>
      <c r="G12" s="72"/>
      <c r="H12" s="72"/>
    </row>
    <row r="13" spans="3:8" x14ac:dyDescent="0.35">
      <c r="C13" s="72"/>
      <c r="D13" s="72"/>
      <c r="E13" s="72"/>
      <c r="F13" s="72"/>
      <c r="G13" s="72"/>
      <c r="H13" s="72"/>
    </row>
    <row r="14" spans="3:8" ht="93" customHeight="1" x14ac:dyDescent="0.35">
      <c r="C14" s="72"/>
      <c r="D14" s="72"/>
      <c r="E14" s="72"/>
      <c r="F14" s="72"/>
      <c r="G14" s="72"/>
      <c r="H14" s="72"/>
    </row>
  </sheetData>
  <mergeCells count="2">
    <mergeCell ref="C6:G6"/>
    <mergeCell ref="C9:H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CCTV CIUDAD AMP</vt:lpstr>
      <vt:lpstr>SEDES AMP</vt:lpstr>
      <vt:lpstr>TELCO AMP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Julieth Álzate Durango</dc:creator>
  <cp:lastModifiedBy>Daladier Evelio Tangarife Berrio</cp:lastModifiedBy>
  <dcterms:created xsi:type="dcterms:W3CDTF">2023-03-01T16:12:24Z</dcterms:created>
  <dcterms:modified xsi:type="dcterms:W3CDTF">2023-03-22T22:17:58Z</dcterms:modified>
</cp:coreProperties>
</file>