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PROCESOS 2022 - II/MODELO DE OPERACIÓN CONECTIVIDAD PET 2022/"/>
    </mc:Choice>
  </mc:AlternateContent>
  <xr:revisionPtr revIDLastSave="98" documentId="8_{4B243C6B-6FFF-4A76-8968-A56D323D3AE0}" xr6:coauthVersionLast="47" xr6:coauthVersionMax="47" xr10:uidLastSave="{73FDF16E-6682-4108-81B7-8290F18CECC2}"/>
  <bookViews>
    <workbookView xWindow="-110" yWindow="-110" windowWidth="19420" windowHeight="10300" xr2:uid="{BF45545C-9D54-4EA6-B806-837003CDF187}"/>
  </bookViews>
  <sheets>
    <sheet name="Formulario de cotización" sheetId="1" r:id="rId1"/>
  </sheets>
  <externalReferences>
    <externalReference r:id="rId2"/>
  </externalReferences>
  <definedNames>
    <definedName name="AIU">[1]Resumen!$C$6</definedName>
    <definedName name="BASE_APU">[1]APU!$A:$N</definedName>
    <definedName name="BASE_PRE">'[1]Precios Base'!$B:$P</definedName>
    <definedName name="BASE_PRESTA">'[1]Mano de Obra'!$E$118</definedName>
    <definedName name="BASEFORMULARIO">'[1]Formulario APU'!$B:$H</definedName>
    <definedName name="BASEHER">[1]Herramienta!$A$11:$E$20</definedName>
    <definedName name="BASEMAN">'[1]Mano de Obra'!$A$11:$E$31</definedName>
    <definedName name="BASETRA">[1]Transporte!$A$11:$E$20</definedName>
    <definedName name="CAN">[1]APU!$E:$E</definedName>
    <definedName name="CARGOS">'[1]Mano de Obra'!$B$142:$B$227</definedName>
    <definedName name="CD">[1]Resumen!$C$16</definedName>
    <definedName name="CODHER">[1]Herramienta!$A$11:$A$20</definedName>
    <definedName name="CODIGOS">'[1]Precios Base'!$B:$B</definedName>
    <definedName name="CODIGOS_SUB">[1]Subcontr!$B:$B</definedName>
    <definedName name="CODMAN">'[1]Mano de Obra'!$A$11:$A$31</definedName>
    <definedName name="CODTRA">[1]Transporte!$A$11:$A$20</definedName>
    <definedName name="CONMAT">[1]APU!$F:$F</definedName>
    <definedName name="CONSULTAS">[1]APU!$A:$A</definedName>
    <definedName name="DOL">[1]Resumen!$G$4</definedName>
    <definedName name="EUR">[1]Resumen!$G$5</definedName>
    <definedName name="FGEN">[1]Resumen!$E$6</definedName>
    <definedName name="FHER">[1]Resumen!$E$14</definedName>
    <definedName name="FMAN">[1]Resumen!$E$13</definedName>
    <definedName name="FMAT">[1]Resumen!$E$10</definedName>
    <definedName name="FSUB">[1]Resumen!$E$12</definedName>
    <definedName name="FTRA">[1]Resumen!$E$15</definedName>
    <definedName name="GRUPOS">[1]APU!$C:$C</definedName>
    <definedName name="HORAS">'[1]Mano de Obra'!$H$32</definedName>
    <definedName name="IVA">[1]Resumen!$B$5</definedName>
    <definedName name="IVA_MAT">[1]Resumen!$E$11</definedName>
    <definedName name="LISTA">'[1]Formulario APU'!$A:$A</definedName>
    <definedName name="MESES">[1]Resumen!$F$10</definedName>
    <definedName name="PRES_UNI">'[1]Mano de Obra'!$E$109</definedName>
    <definedName name="PRES_VACA">'[1]Mano de Obra'!$E$108</definedName>
    <definedName name="PRESUPUESTO">[1]Resumen!$G$7</definedName>
    <definedName name="REDONDEO">[1]Resumen!$G$6</definedName>
    <definedName name="SM">'[1]Mano de Obra'!$E$32</definedName>
    <definedName name="SUBCONTR_IND">[1]Subcontr!$B:$T</definedName>
    <definedName name="SUBTOTALES">[1]APU!$M:$M</definedName>
    <definedName name="SUBTRA">'[1]Mano de Obra'!$I$32</definedName>
    <definedName name="TOTALES">[1]APU!$N:$N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F15" i="1"/>
  <c r="H17" i="1" l="1"/>
  <c r="H18" i="1" l="1"/>
  <c r="H19" i="1" s="1"/>
  <c r="F17" i="1"/>
  <c r="N24" i="1" l="1"/>
  <c r="H20" i="1"/>
</calcChain>
</file>

<file path=xl/sharedStrings.xml><?xml version="1.0" encoding="utf-8"?>
<sst xmlns="http://schemas.openxmlformats.org/spreadsheetml/2006/main" count="32" uniqueCount="32">
  <si>
    <t xml:space="preserve"> Formulario de Cotización</t>
  </si>
  <si>
    <t>ÍTEM</t>
  </si>
  <si>
    <t>DESCRIPCIÓN</t>
  </si>
  <si>
    <t>UND</t>
  </si>
  <si>
    <t>CANT.</t>
  </si>
  <si>
    <t>VALOR UNITARIO IVA INCLUIDO</t>
  </si>
  <si>
    <t>VALOR UNITARIO ANTES DE IVA</t>
  </si>
  <si>
    <t>VALOR PARCIAL POR MES</t>
  </si>
  <si>
    <t>CONECTIVIDAD</t>
  </si>
  <si>
    <t>CONECTIVIDAD  RED CELULAR 4G</t>
  </si>
  <si>
    <t>Mes</t>
  </si>
  <si>
    <t>200 Gb por mes</t>
  </si>
  <si>
    <t>SERVICIO TÉCNICO</t>
  </si>
  <si>
    <t>Personal Técnico con conocimiento en seguridad electrónica (bolsa de horas)</t>
  </si>
  <si>
    <t>horas</t>
  </si>
  <si>
    <t>LAS 200 HORAS PODRÁN SER USADAS HORARIO DIURNO Y NOCTURNO, FINES DE SEMANA y FESTIVOS.</t>
  </si>
  <si>
    <t>SUBTOTAL (ANTES DE IVA)</t>
  </si>
  <si>
    <t>IVA (19%)</t>
  </si>
  <si>
    <t>TOTAL (INCLUYE IVA)</t>
  </si>
  <si>
    <t>NOMBRE O RAZÓN SOCIAL DEL PROPONENTE</t>
  </si>
  <si>
    <t>PROMEDIO</t>
  </si>
  <si>
    <t xml:space="preserve">DOCUMENTO DE IDENTIDAD O NIT </t>
  </si>
  <si>
    <t>#EDP</t>
  </si>
  <si>
    <t>EDP2022001100</t>
  </si>
  <si>
    <t xml:space="preserve">CORREO ELECTRONICO </t>
  </si>
  <si>
    <t>VALOR EDP</t>
  </si>
  <si>
    <t xml:space="preserve">TELEFONOS DE CONTACTO </t>
  </si>
  <si>
    <t>CONDICIONES COMERCIALES
Validez de la oferta:</t>
  </si>
  <si>
    <t>Valor Total en Letras.</t>
  </si>
  <si>
    <t>OFERENTE Y FIRMA</t>
  </si>
  <si>
    <t>ANEXO No 2 FORMULARIO DE PRECIOS Y CANTIDADES</t>
  </si>
  <si>
    <t xml:space="preserve"> MODELO DE OPERACIÓN CÁMARAS MOVILES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</si>
</sst>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€&quot;_-;\-* #,##0.00\ &quot;€&quot;_-;_-* &quot;-&quot;??\ &quot;€&quot;_-;_-@_-"/>
    <numFmt numFmtId="165" formatCode="_-[$$-240A]\ * #,##0.00_-;\-[$$-240A]\ * #,##0.00_-;_-[$$-240A]\ * &quot;-&quot;??_-;_-@_-"/>
    <numFmt numFmtId="166" formatCode="_ &quot;$&quot;\ * #,##0_ ;_ &quot;$&quot;\ * \-#,##0_ ;_ &quot;$&quot;\ * &quot;-&quot;??_ ;_ @_ "/>
    <numFmt numFmtId="167" formatCode="_([$$-240A]\ * #,##0.00_);_([$$-240A]\ * \(#,##0.00\);_([$$-240A]\ * &quot;-&quot;??_);_(@_)"/>
    <numFmt numFmtId="168" formatCode="_-&quot;$&quot;* #,##0.00_-;\-&quot;$&quot;* #,##0.00_-;_-&quot;$&quot;* &quot;-&quot;??_-;_-@_-"/>
    <numFmt numFmtId="169" formatCode="_-[$$-240A]\ * #,##0_-;\-[$$-240A]\ * #,##0_-;_-[$$-240A]\ * &quot;-&quot;_-;_-@_-"/>
    <numFmt numFmtId="170" formatCode="&quot;$&quot;\ #,##0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color indexed="8"/>
      <name val="Calibri Light"/>
      <family val="1"/>
      <scheme val="major"/>
    </font>
    <font>
      <b/>
      <sz val="10"/>
      <name val="Calibri Light"/>
      <family val="1"/>
      <scheme val="major"/>
    </font>
    <font>
      <sz val="11"/>
      <name val="Calibri Light"/>
      <family val="1"/>
      <scheme val="major"/>
    </font>
    <font>
      <b/>
      <sz val="11"/>
      <name val="Calibri Light"/>
      <family val="1"/>
      <scheme val="major"/>
    </font>
    <font>
      <b/>
      <sz val="10"/>
      <name val="Arial"/>
      <family val="2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name val="Arial"/>
      <family val="2"/>
    </font>
    <font>
      <b/>
      <i/>
      <sz val="11"/>
      <name val="Calibri Light"/>
      <family val="2"/>
      <scheme val="major"/>
    </font>
    <font>
      <b/>
      <sz val="10"/>
      <color theme="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3" fillId="0" borderId="0"/>
    <xf numFmtId="0" fontId="3" fillId="0" borderId="0"/>
    <xf numFmtId="0" fontId="10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11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3" fontId="5" fillId="2" borderId="1" xfId="2" applyNumberFormat="1" applyFont="1" applyFill="1" applyBorder="1" applyAlignment="1" applyProtection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167" fontId="0" fillId="0" borderId="0" xfId="0" applyNumberFormat="1" applyAlignment="1">
      <alignment vertical="center"/>
    </xf>
    <xf numFmtId="166" fontId="8" fillId="3" borderId="1" xfId="1" applyNumberFormat="1" applyFont="1" applyFill="1" applyBorder="1" applyAlignment="1" applyProtection="1">
      <alignment horizontal="center" vertical="center" wrapText="1"/>
    </xf>
    <xf numFmtId="169" fontId="7" fillId="0" borderId="1" xfId="3" applyNumberFormat="1" applyFont="1" applyBorder="1" applyAlignment="1">
      <alignment horizontal="center" vertical="center" wrapText="1"/>
    </xf>
    <xf numFmtId="169" fontId="7" fillId="3" borderId="1" xfId="3" applyNumberFormat="1" applyFont="1" applyFill="1" applyBorder="1" applyAlignment="1">
      <alignment horizontal="center" vertical="center" wrapText="1"/>
    </xf>
    <xf numFmtId="170" fontId="7" fillId="0" borderId="1" xfId="3" applyNumberFormat="1" applyFont="1" applyBorder="1" applyAlignment="1">
      <alignment horizontal="center" vertical="center" wrapText="1"/>
    </xf>
    <xf numFmtId="170" fontId="7" fillId="3" borderId="1" xfId="3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horizontal="left" vertical="top"/>
    </xf>
    <xf numFmtId="169" fontId="0" fillId="0" borderId="0" xfId="0" applyNumberFormat="1"/>
    <xf numFmtId="166" fontId="15" fillId="3" borderId="1" xfId="1" applyNumberFormat="1" applyFont="1" applyFill="1" applyBorder="1" applyAlignment="1" applyProtection="1">
      <alignment horizontal="center" vertical="center" wrapText="1"/>
    </xf>
    <xf numFmtId="165" fontId="0" fillId="0" borderId="0" xfId="1" applyNumberFormat="1" applyFont="1"/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6" fillId="3" borderId="1" xfId="4" applyFont="1" applyFill="1" applyBorder="1" applyAlignment="1">
      <alignment horizontal="center" vertical="center"/>
    </xf>
    <xf numFmtId="0" fontId="12" fillId="4" borderId="1" xfId="0" applyFont="1" applyFill="1" applyBorder="1" applyAlignment="1" applyProtection="1">
      <alignment horizontal="left"/>
      <protection locked="0"/>
    </xf>
    <xf numFmtId="0" fontId="11" fillId="4" borderId="1" xfId="9" applyFill="1" applyBorder="1" applyAlignment="1" applyProtection="1">
      <alignment horizontal="left"/>
      <protection locked="0"/>
    </xf>
    <xf numFmtId="0" fontId="12" fillId="4" borderId="1" xfId="0" quotePrefix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horizontal="left" wrapText="1"/>
      <protection locked="0"/>
    </xf>
    <xf numFmtId="165" fontId="0" fillId="0" borderId="2" xfId="0" applyNumberForma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16" fillId="5" borderId="6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</cellXfs>
  <cellStyles count="13">
    <cellStyle name="Hipervínculo" xfId="9" builtinId="8"/>
    <cellStyle name="Moneda" xfId="1" builtinId="4"/>
    <cellStyle name="Moneda 2" xfId="7" xr:uid="{28B3F3E8-E315-4C6B-ABEC-EC8685231B07}"/>
    <cellStyle name="Moneda 2 2" xfId="11" xr:uid="{6FE68CC3-6A31-4E65-BE13-B589859EF30C}"/>
    <cellStyle name="Moneda 3" xfId="6" xr:uid="{0348A7E8-8147-4F6C-93AB-8D6B66A58F02}"/>
    <cellStyle name="Moneda 3 2" xfId="10" xr:uid="{A629ABAD-1A54-4899-82E9-0CA3327A4E67}"/>
    <cellStyle name="Normal" xfId="0" builtinId="0"/>
    <cellStyle name="Normal 2" xfId="8" xr:uid="{43585BB0-BF3F-4B17-9306-B3BB3B4A073C}"/>
    <cellStyle name="Normal 2 2" xfId="12" xr:uid="{364C003C-77D4-449B-B794-D59EDC737181}"/>
    <cellStyle name="Normal 3" xfId="4" xr:uid="{73E4CC95-9618-42B1-B799-2A9CAB38D5EE}"/>
    <cellStyle name="Normal 4" xfId="5" xr:uid="{9C2B7753-1D19-4E98-8AE1-31B971E6E5EF}"/>
    <cellStyle name="Normal_alcatel basica" xfId="2" xr:uid="{0EF48371-0831-49D2-A307-FC45E12AEA41}"/>
    <cellStyle name="Normal_formulario de cantidades" xfId="3" xr:uid="{87D45589-E036-402D-82AE-5577E9516D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418647</xdr:colOff>
      <xdr:row>0</xdr:row>
      <xdr:rowOff>54429</xdr:rowOff>
    </xdr:from>
    <xdr:to>
      <xdr:col>7</xdr:col>
      <xdr:colOff>741685</xdr:colOff>
      <xdr:row>6</xdr:row>
      <xdr:rowOff>142882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B824B6-108F-44DC-9A60-7DE758B09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647" y="54429"/>
          <a:ext cx="8079110" cy="1064992"/>
        </a:xfrm>
        <a:prstGeom prst="rect">
          <a:avLst/>
        </a:prstGeom>
        <a:effectLst>
          <a:glow rad="63500">
            <a:schemeClr val="accent1">
              <a:satMod val="175000"/>
              <a:alpha val="40000"/>
            </a:schemeClr>
          </a:glo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uniongr-my.sharepoint.com/personal/jose_aljure_uniongr_com/Documents/jose%20daniel/Procesos/2022/5.10%2066AE-22-003%20SERV.ATENC.EVEN%20SCA-%20ESU.v3/06%20INFORMACI&#211;N%20ECONOMICA/03%20Propuesta%20Economica%20Definitiva/V5/APU%20Serv%20SCA%20Estadio(IVA).v3.xlsm?CB7EFA9B" TargetMode="External"/><Relationship Id="rId1" Type="http://schemas.openxmlformats.org/officeDocument/2006/relationships/externalLinkPath" Target="file:///\\CB7EFA9B\APU%20Serv%20SCA%20Estadio(IVA).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rramienta"/>
      <sheetName val="Transporte"/>
      <sheetName val="Mano de Obra"/>
      <sheetName val="Subcontr"/>
      <sheetName val="Precios Base"/>
      <sheetName val="APU"/>
      <sheetName val="Formulario APU"/>
      <sheetName val="Formulario Cliente"/>
      <sheetName val="Resumen"/>
      <sheetName val="AIU"/>
      <sheetName val="H.P."/>
      <sheetName val="IMP AP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DAED-71E2-458A-9877-564353923DC8}">
  <sheetPr>
    <pageSetUpPr fitToPage="1"/>
  </sheetPr>
  <dimension ref="B9:N30"/>
  <sheetViews>
    <sheetView showGridLines="0" tabSelected="1" topLeftCell="C1" zoomScaleNormal="100" zoomScalePageLayoutView="70" workbookViewId="0">
      <selection activeCell="J13" sqref="J13"/>
    </sheetView>
  </sheetViews>
  <sheetFormatPr baseColWidth="10" defaultColWidth="11.453125" defaultRowHeight="12.5" x14ac:dyDescent="0.25"/>
  <cols>
    <col min="2" max="2" width="8.7265625" customWidth="1"/>
    <col min="3" max="3" width="52.453125" customWidth="1"/>
    <col min="4" max="4" width="6.453125" style="1" bestFit="1" customWidth="1"/>
    <col min="5" max="5" width="8.7265625" style="1" bestFit="1" customWidth="1"/>
    <col min="6" max="6" width="14" style="1" customWidth="1"/>
    <col min="7" max="7" width="20.453125" style="2" customWidth="1"/>
    <col min="8" max="8" width="20.1796875" style="2" customWidth="1"/>
    <col min="9" max="9" width="2.26953125" style="3" customWidth="1"/>
    <col min="10" max="10" width="3.7265625" style="4" customWidth="1"/>
    <col min="14" max="14" width="15.26953125" bestFit="1" customWidth="1"/>
  </cols>
  <sheetData>
    <row r="9" spans="2:14" ht="3.65" customHeight="1" thickBot="1" x14ac:dyDescent="0.3">
      <c r="B9" s="21" t="s">
        <v>0</v>
      </c>
      <c r="C9" s="21"/>
      <c r="D9" s="21"/>
      <c r="E9" s="21"/>
      <c r="F9" s="21"/>
      <c r="G9" s="21"/>
      <c r="H9" s="21"/>
    </row>
    <row r="10" spans="2:14" ht="13" hidden="1" thickBot="1" x14ac:dyDescent="0.3">
      <c r="B10" s="22"/>
      <c r="C10" s="22"/>
      <c r="D10" s="22"/>
      <c r="E10" s="22"/>
      <c r="F10" s="22"/>
      <c r="G10" s="22"/>
      <c r="H10" s="22"/>
    </row>
    <row r="11" spans="2:14" ht="23.15" customHeight="1" x14ac:dyDescent="0.3">
      <c r="B11" s="30" t="s">
        <v>30</v>
      </c>
      <c r="C11" s="30"/>
      <c r="D11" s="30"/>
      <c r="E11" s="30"/>
      <c r="F11" s="30"/>
      <c r="G11" s="30"/>
      <c r="H11" s="30"/>
    </row>
    <row r="12" spans="2:14" ht="21.75" customHeight="1" x14ac:dyDescent="0.25">
      <c r="B12" s="31" t="s">
        <v>31</v>
      </c>
      <c r="C12" s="32"/>
      <c r="D12" s="32"/>
      <c r="E12" s="32"/>
      <c r="F12" s="32"/>
      <c r="G12" s="32"/>
      <c r="H12" s="33"/>
    </row>
    <row r="13" spans="2:14" ht="39" x14ac:dyDescent="0.25">
      <c r="B13" s="5" t="s">
        <v>1</v>
      </c>
      <c r="C13" s="5" t="s">
        <v>2</v>
      </c>
      <c r="D13" s="5" t="s">
        <v>3</v>
      </c>
      <c r="E13" s="5" t="s">
        <v>4</v>
      </c>
      <c r="F13" s="5" t="s">
        <v>5</v>
      </c>
      <c r="G13" s="5" t="s">
        <v>6</v>
      </c>
      <c r="H13" s="5" t="s">
        <v>7</v>
      </c>
    </row>
    <row r="14" spans="2:14" ht="14.5" x14ac:dyDescent="0.25">
      <c r="B14" s="6">
        <v>1</v>
      </c>
      <c r="C14" s="6" t="s">
        <v>8</v>
      </c>
      <c r="D14" s="6"/>
      <c r="E14" s="6"/>
      <c r="F14" s="6"/>
      <c r="G14" s="6"/>
      <c r="H14" s="6"/>
    </row>
    <row r="15" spans="2:14" ht="15" thickBot="1" x14ac:dyDescent="0.3">
      <c r="B15" s="7">
        <v>1.1000000000000001</v>
      </c>
      <c r="C15" s="8" t="s">
        <v>9</v>
      </c>
      <c r="D15" s="7" t="s">
        <v>10</v>
      </c>
      <c r="E15" s="7">
        <v>1</v>
      </c>
      <c r="F15" s="13">
        <f>ROUNDUP(G15*(1+19/100),0)</f>
        <v>0</v>
      </c>
      <c r="G15" s="11"/>
      <c r="H15" s="11">
        <f>G15*E15</f>
        <v>0</v>
      </c>
      <c r="I15" s="28" t="s">
        <v>11</v>
      </c>
      <c r="J15" s="29"/>
      <c r="K15" s="29"/>
      <c r="L15" s="29"/>
      <c r="M15" s="29"/>
      <c r="N15" s="29"/>
    </row>
    <row r="16" spans="2:14" ht="14.5" x14ac:dyDescent="0.25">
      <c r="B16" s="6">
        <v>2</v>
      </c>
      <c r="C16" s="6" t="s">
        <v>12</v>
      </c>
      <c r="D16" s="6"/>
      <c r="E16" s="6"/>
      <c r="F16" s="14"/>
      <c r="G16" s="12"/>
      <c r="H16" s="12"/>
    </row>
    <row r="17" spans="2:14" ht="29.5" thickBot="1" x14ac:dyDescent="0.3">
      <c r="B17" s="7">
        <v>2.1</v>
      </c>
      <c r="C17" s="8" t="s">
        <v>13</v>
      </c>
      <c r="D17" s="7" t="s">
        <v>14</v>
      </c>
      <c r="E17" s="7">
        <v>200</v>
      </c>
      <c r="F17" s="13">
        <f>ROUNDUP(G17*(1+19/100),0)</f>
        <v>0</v>
      </c>
      <c r="G17" s="11"/>
      <c r="H17" s="11">
        <f>G17*E17</f>
        <v>0</v>
      </c>
      <c r="I17" s="28" t="s">
        <v>15</v>
      </c>
      <c r="J17" s="29"/>
      <c r="K17" s="29"/>
      <c r="L17" s="29"/>
      <c r="M17" s="29"/>
      <c r="N17" s="29"/>
    </row>
    <row r="18" spans="2:14" ht="14.5" x14ac:dyDescent="0.25">
      <c r="B18" s="23" t="s">
        <v>16</v>
      </c>
      <c r="C18" s="23"/>
      <c r="D18" s="23"/>
      <c r="E18" s="23"/>
      <c r="F18" s="23"/>
      <c r="G18" s="23"/>
      <c r="H18" s="10">
        <f>SUM(H14:H17)</f>
        <v>0</v>
      </c>
      <c r="J18" s="9"/>
    </row>
    <row r="19" spans="2:14" ht="14.5" x14ac:dyDescent="0.25">
      <c r="B19" s="23" t="s">
        <v>17</v>
      </c>
      <c r="C19" s="23"/>
      <c r="D19" s="23"/>
      <c r="E19" s="23"/>
      <c r="F19" s="23"/>
      <c r="G19" s="23"/>
      <c r="H19" s="10">
        <f>ROUNDUP(H18*0.19,0)</f>
        <v>0</v>
      </c>
      <c r="J19" s="9"/>
    </row>
    <row r="20" spans="2:14" ht="21.75" customHeight="1" x14ac:dyDescent="0.25">
      <c r="B20" s="23" t="s">
        <v>18</v>
      </c>
      <c r="C20" s="23"/>
      <c r="D20" s="23"/>
      <c r="E20" s="23"/>
      <c r="F20" s="23"/>
      <c r="G20" s="23"/>
      <c r="H20" s="19">
        <f>+H19+H18</f>
        <v>0</v>
      </c>
      <c r="J20" s="9"/>
    </row>
    <row r="24" spans="2:14" ht="34.5" customHeight="1" x14ac:dyDescent="0.3">
      <c r="C24" s="15" t="s">
        <v>19</v>
      </c>
      <c r="D24" s="24"/>
      <c r="E24" s="24"/>
      <c r="F24" s="24"/>
      <c r="G24" s="24"/>
      <c r="M24" t="s">
        <v>20</v>
      </c>
      <c r="N24" s="18" t="e">
        <f>AVERAGE(#REF!,#REF!,H20)</f>
        <v>#REF!</v>
      </c>
    </row>
    <row r="25" spans="2:14" ht="13" x14ac:dyDescent="0.3">
      <c r="C25" s="17" t="s">
        <v>21</v>
      </c>
      <c r="D25" s="24"/>
      <c r="E25" s="24"/>
      <c r="F25" s="24"/>
      <c r="G25" s="24"/>
      <c r="M25" t="s">
        <v>22</v>
      </c>
      <c r="N25" t="s">
        <v>23</v>
      </c>
    </row>
    <row r="26" spans="2:14" ht="13" x14ac:dyDescent="0.25">
      <c r="C26" s="16" t="s">
        <v>24</v>
      </c>
      <c r="D26" s="25"/>
      <c r="E26" s="25"/>
      <c r="F26" s="25"/>
      <c r="G26" s="25"/>
      <c r="M26" t="s">
        <v>25</v>
      </c>
      <c r="N26" s="20">
        <v>18000000</v>
      </c>
    </row>
    <row r="27" spans="2:14" ht="13" x14ac:dyDescent="0.3">
      <c r="C27" s="16" t="s">
        <v>26</v>
      </c>
      <c r="D27" s="26"/>
      <c r="E27" s="24"/>
      <c r="F27" s="24"/>
      <c r="G27" s="24"/>
    </row>
    <row r="28" spans="2:14" ht="26" x14ac:dyDescent="0.3">
      <c r="C28" s="15" t="s">
        <v>27</v>
      </c>
      <c r="D28" s="24"/>
      <c r="E28" s="24"/>
      <c r="F28" s="24"/>
      <c r="G28" s="24"/>
    </row>
    <row r="29" spans="2:14" ht="31.5" customHeight="1" x14ac:dyDescent="0.3">
      <c r="C29" s="15" t="s">
        <v>28</v>
      </c>
      <c r="D29" s="27"/>
      <c r="E29" s="27"/>
      <c r="F29" s="27"/>
      <c r="G29" s="27"/>
    </row>
    <row r="30" spans="2:14" ht="131.25" customHeight="1" x14ac:dyDescent="0.3">
      <c r="C30" s="15" t="s">
        <v>29</v>
      </c>
      <c r="D30" s="27"/>
      <c r="E30" s="27"/>
      <c r="F30" s="27"/>
      <c r="G30" s="27"/>
    </row>
  </sheetData>
  <mergeCells count="15">
    <mergeCell ref="D29:G29"/>
    <mergeCell ref="D30:G30"/>
    <mergeCell ref="I15:N15"/>
    <mergeCell ref="I17:N17"/>
    <mergeCell ref="B12:H12"/>
    <mergeCell ref="B9:H10"/>
    <mergeCell ref="B18:G18"/>
    <mergeCell ref="B19:G19"/>
    <mergeCell ref="B20:G20"/>
    <mergeCell ref="D28:G28"/>
    <mergeCell ref="D24:G24"/>
    <mergeCell ref="D25:G25"/>
    <mergeCell ref="D26:G26"/>
    <mergeCell ref="D27:G27"/>
    <mergeCell ref="B11:H11"/>
  </mergeCells>
  <printOptions horizontalCentered="1"/>
  <pageMargins left="0.31496062992125984" right="0.31496062992125984" top="0.74803149606299213" bottom="0.74803149606299213" header="0.31496062992125984" footer="0.31496062992125984"/>
  <pageSetup scale="6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de cotización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Daladier Evelio Tangarife Berrio</cp:lastModifiedBy>
  <cp:revision/>
  <dcterms:created xsi:type="dcterms:W3CDTF">2022-01-04T12:07:20Z</dcterms:created>
  <dcterms:modified xsi:type="dcterms:W3CDTF">2022-11-29T15:53:26Z</dcterms:modified>
  <cp:category/>
  <cp:contentStatus/>
</cp:coreProperties>
</file>