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730" windowHeight="10035"/>
  </bookViews>
  <sheets>
    <sheet name="RESPONSABLES ESTACIONES" sheetId="13" r:id="rId1"/>
    <sheet name="DTTO 1 " sheetId="9" r:id="rId2"/>
    <sheet name="DTTO 2" sheetId="10" r:id="rId3"/>
    <sheet name="DTTO 3 " sheetId="14" r:id="rId4"/>
    <sheet name="DTTO 4" sheetId="11" r:id="rId5"/>
    <sheet name="DTTO 5" sheetId="12" r:id="rId6"/>
  </sheets>
  <calcPr calcId="145621"/>
</workbook>
</file>

<file path=xl/calcChain.xml><?xml version="1.0" encoding="utf-8"?>
<calcChain xmlns="http://schemas.openxmlformats.org/spreadsheetml/2006/main">
  <c r="G38" i="14" l="1"/>
  <c r="H41" i="9"/>
  <c r="G26" i="11" l="1"/>
  <c r="F27" i="13"/>
  <c r="G9" i="12"/>
  <c r="F21" i="13" l="1"/>
  <c r="F14" i="13" l="1"/>
  <c r="F34" i="13"/>
  <c r="H39" i="9" l="1"/>
  <c r="G36" i="14" l="1"/>
  <c r="G27" i="14"/>
  <c r="G12" i="14"/>
  <c r="F7" i="13" l="1"/>
  <c r="F36" i="13" s="1"/>
  <c r="G15" i="11" l="1"/>
  <c r="H31" i="9" l="1"/>
  <c r="G22" i="12" l="1"/>
  <c r="H21" i="9" l="1"/>
  <c r="H10" i="9"/>
  <c r="G16" i="12"/>
  <c r="G24" i="12" s="1"/>
  <c r="G28" i="11"/>
  <c r="G18" i="10"/>
  <c r="G13" i="10"/>
  <c r="G6" i="10"/>
  <c r="G20" i="10" l="1"/>
</calcChain>
</file>

<file path=xl/sharedStrings.xml><?xml version="1.0" encoding="utf-8"?>
<sst xmlns="http://schemas.openxmlformats.org/spreadsheetml/2006/main" count="547" uniqueCount="280">
  <si>
    <t>NR</t>
  </si>
  <si>
    <t>PUESTO DE VOTACION</t>
  </si>
  <si>
    <t>DIRECCION</t>
  </si>
  <si>
    <t>UNIDAD</t>
  </si>
  <si>
    <t>TOTAL</t>
  </si>
  <si>
    <t>DISTRITO</t>
  </si>
  <si>
    <t>PUESTOS DE VOTACION ESTACION CASTILLA</t>
  </si>
  <si>
    <t>PUESTOS DE VOTACION ESTACION DOCE DE OCTUBRE</t>
  </si>
  <si>
    <t>PUESTOS DE VOTACION SUBESTACION SAN CRISTOBAL</t>
  </si>
  <si>
    <t>ESTACION CASTILLA</t>
  </si>
  <si>
    <t>ESTACION DOCE DE OCTUBRE</t>
  </si>
  <si>
    <t>TOTAL DISTRITO 2</t>
  </si>
  <si>
    <t>SUBEST SAN CRISTOBAL</t>
  </si>
  <si>
    <t>PUESTOS DE VOTACION ESTACION CANDELARIA</t>
  </si>
  <si>
    <t>ESTACION CANDELARIA</t>
  </si>
  <si>
    <t>ESTACION LAURELES</t>
  </si>
  <si>
    <t>ESTACION POBLADO</t>
  </si>
  <si>
    <t>PUESTOS DE VOTACION ESTACION LAURELES</t>
  </si>
  <si>
    <t>PUESTOS DE VOTACION ESTACION POBLADO</t>
  </si>
  <si>
    <t>ESTACION POPULAR</t>
  </si>
  <si>
    <t>PUESTOS DE VOTACION ESTACION POPULAR</t>
  </si>
  <si>
    <t>RESPONSABLE</t>
  </si>
  <si>
    <t>CELULAR</t>
  </si>
  <si>
    <t>ESTACION MANRIQUE</t>
  </si>
  <si>
    <t>ESTACION SAN JAVIER</t>
  </si>
  <si>
    <t>PUESTOS DE VOTACION ESTACION SANTA CRUZ</t>
  </si>
  <si>
    <t>ESTACION SANTA CRUZ</t>
  </si>
  <si>
    <t>TOTAL DISTRITO 4</t>
  </si>
  <si>
    <t>TOTAL DISTRITO 1</t>
  </si>
  <si>
    <t>TOTAL DISTRITO 3</t>
  </si>
  <si>
    <t>SE ENTREGARON</t>
  </si>
  <si>
    <t>SI</t>
  </si>
  <si>
    <t>NO</t>
  </si>
  <si>
    <t>Nº VALLAS</t>
  </si>
  <si>
    <t>SE DEVOLVIERON</t>
  </si>
  <si>
    <t>PUESTOS DE VOTACION ESTACION VILLA HERMOSA</t>
  </si>
  <si>
    <t>ESTACION VILLA HERMOSA</t>
  </si>
  <si>
    <t xml:space="preserve">RESPONSABLE </t>
  </si>
  <si>
    <t>ESTACION SAN ANTONIO DE PRADO</t>
  </si>
  <si>
    <t>RESPONSABLE PUESTOS DE VOTACION DISTRITO I NORORIENTAL</t>
  </si>
  <si>
    <t>RESPONSABLE PUESTOS DE VOTACION DISTRITO II NOROCCIDENTAL</t>
  </si>
  <si>
    <t>RESPONSABLE PUESTOS DE VOTACION DISTRITO IV CENTROCCIDENTAL</t>
  </si>
  <si>
    <t>RESPONSABLE PUESTOS DE VOTACION DISTRITO V SURORIENTAL</t>
  </si>
  <si>
    <t>NORORIENTAL</t>
  </si>
  <si>
    <t>SUBESTACION SAN CRISTOBAL</t>
  </si>
  <si>
    <t>NOROCCIDENTAL</t>
  </si>
  <si>
    <t>RESPONSABLE PUESTOS DE VOTACION DISTRITO III CENTRORIENTAL</t>
  </si>
  <si>
    <t>CENTRORIENTAL</t>
  </si>
  <si>
    <t>ESTACION BUENOS AIRES</t>
  </si>
  <si>
    <t>CENTROCCIDENTAL</t>
  </si>
  <si>
    <t>SURORIENTAL</t>
  </si>
  <si>
    <t>ESTACION BELEN</t>
  </si>
  <si>
    <t>TOTAL DISTRITOS 1, 2, 3, 4, 5</t>
  </si>
  <si>
    <t>PUESTOS DE VOTACION ESTACION MANRIQUE</t>
  </si>
  <si>
    <t>PUESTOS DE VOTACION ESTACION BUENOS AIRES</t>
  </si>
  <si>
    <t>PUESTOS DE VOTACION SUBESTACION SAN JAVIER</t>
  </si>
  <si>
    <t>PUESTOS DE VOTACION ESTACION BELEN</t>
  </si>
  <si>
    <t>PUESTOS DE VOTACION ESTACION SAN ANTONIO DE PRADO</t>
  </si>
  <si>
    <t>TOTAL DISTRITO 5</t>
  </si>
  <si>
    <t>PUESTOS DE VOTACION ESTACION ARANJUEZ</t>
  </si>
  <si>
    <t>ESTACION ARANJUEZ</t>
  </si>
  <si>
    <t xml:space="preserve">IT. RAMIREZ SALAZAR CARLOS </t>
  </si>
  <si>
    <t xml:space="preserve"> I.E ASIA IGNASINA</t>
  </si>
  <si>
    <t>Cl122 No51B30/ B</t>
  </si>
  <si>
    <t xml:space="preserve">IT. GARCIA ECHAVARRIA ALEX </t>
  </si>
  <si>
    <t>Escuela Manuel Uribe Angel</t>
  </si>
  <si>
    <t xml:space="preserve">PT. GIRON SALAZAR ANDRES </t>
  </si>
  <si>
    <t>Inst Edu Barrio Santa Cruz</t>
  </si>
  <si>
    <t>Cl 103 No 43A 45/ B Moscú No 1</t>
  </si>
  <si>
    <t>PT. PEÑA RUBIO EDWIN</t>
  </si>
  <si>
    <t>Escuela República de Nicaragua</t>
  </si>
  <si>
    <t>Cra 48 Nro 103B-01/ B Villa del Socorro</t>
  </si>
  <si>
    <t>Sec Esc Arzobispo Garcia</t>
  </si>
  <si>
    <t>Cra 49 No 98  48/ B Moscú No 1</t>
  </si>
  <si>
    <t xml:space="preserve">IT. POSADA TABORDA JOSE </t>
  </si>
  <si>
    <t>Escuela República de Honduras</t>
  </si>
  <si>
    <t>Cra 50B No 97A  30/ B La Rosa</t>
  </si>
  <si>
    <t xml:space="preserve">IT. PEREZ ORLANDO ALBERTO </t>
  </si>
  <si>
    <t>Cra 49A No 107  65/ B Andalucia La Francia</t>
  </si>
  <si>
    <t xml:space="preserve">SEC.ESC. LA ESPERAZA No 2 </t>
  </si>
  <si>
    <t>Cra 29 No 102A  20/ B La esperanza</t>
  </si>
  <si>
    <t>ST VILLABONA MACHADO CESAR AUGUSTO</t>
  </si>
  <si>
    <t xml:space="preserve">INST. EDUC. LA CANDELARIA </t>
  </si>
  <si>
    <t>CL 106 No 32-100/ B Sto Domingo Savio</t>
  </si>
  <si>
    <t>TE PARRA SIERRA JULIO ALBERTO</t>
  </si>
  <si>
    <t xml:space="preserve">INST. EDUC. MARIA DE LOS ANGELES </t>
  </si>
  <si>
    <t>Cll 103 No 33D-75/ B Granizal</t>
  </si>
  <si>
    <t>IT CARDOSO SUAREZ JORGE</t>
  </si>
  <si>
    <t xml:space="preserve">Escuela Pablo VI </t>
  </si>
  <si>
    <t>Cra 42B No 110A-28/ B Popular No 1</t>
  </si>
  <si>
    <t>TE RUGE CORREDOR JOSE LUIS</t>
  </si>
  <si>
    <t xml:space="preserve">Escuela Agripina Montes del Valle </t>
  </si>
  <si>
    <t>Cll 95 No 42B  44/ B Villa Guadalupe</t>
  </si>
  <si>
    <t>TE CASTILLO MARIN CRISTIAN ANDRES</t>
  </si>
  <si>
    <t xml:space="preserve">Escuela Mixta Integrada de Medellín </t>
  </si>
  <si>
    <t>Cll 96 No 36  45/ B San Pablo</t>
  </si>
  <si>
    <t>IT Beltran Garzon Marco Alirio</t>
  </si>
  <si>
    <t xml:space="preserve">SEC. ESC. DIVINA PROVIDENCIA </t>
  </si>
  <si>
    <t>Carrera 43B No 108-07/ B Popular</t>
  </si>
  <si>
    <t>IT FERNANDO EDEISON USMA ZAPATA</t>
  </si>
  <si>
    <t>INSTITUCION EDUCATIVA LAS AMERICAS</t>
  </si>
  <si>
    <t>CALLE 111 79-77 SANTANDER</t>
  </si>
  <si>
    <t>IT MANCO SANCHEZ JORGE ELEICER</t>
  </si>
  <si>
    <t>INSTITUCION EDUCATIVA KENNEDY</t>
  </si>
  <si>
    <t>CR 76 92-200 KENNEDY</t>
  </si>
  <si>
    <t>ST ARANGO USUGA BRAHIAN</t>
  </si>
  <si>
    <t>IE. DOCE DE OCTUBRE</t>
  </si>
  <si>
    <t xml:space="preserve">CRA 77B NRO 103 - 05 </t>
  </si>
  <si>
    <t>institucion educativa san cristobal</t>
  </si>
  <si>
    <t>CRA 131 N° 65-07</t>
  </si>
  <si>
    <t>TE. JERFI JOSE PUERTAS BENITEZ</t>
  </si>
  <si>
    <t>IT JUAN CARLOS MAYOR ARENAS</t>
  </si>
  <si>
    <t>CALLE 32B No. 76A-48 PARQUE DE BELEN</t>
  </si>
  <si>
    <t>ST. SERGIO ANDRES QUIROGA HERNANDEZ</t>
  </si>
  <si>
    <t>I.E JUAN MARIA CESPEDES</t>
  </si>
  <si>
    <t>IT. JOSE SILVERIO SALDAÑA GALVIS</t>
  </si>
  <si>
    <t>CARRERA 79 42SUR-39</t>
  </si>
  <si>
    <t>MY JORGE ALEXANDER TORO VANEGAS</t>
  </si>
  <si>
    <t>CALLE 55SUR 60A-13</t>
  </si>
  <si>
    <t>IJ EDILBERTO RODRIGUEZ BALLARES</t>
  </si>
  <si>
    <t>I.E FE Y ALEGRIA LIMONAR</t>
  </si>
  <si>
    <t>I.E SAN ANTONIO DE PRADO</t>
  </si>
  <si>
    <t>IT. LUIS ENRIQUE PABON GUARIN</t>
  </si>
  <si>
    <t>Escuela República de Barbados</t>
  </si>
  <si>
    <t>Cra 36 No 85B  140/ B Las Granjas</t>
  </si>
  <si>
    <t>ST. PALACIO ARIAS CAROLINA</t>
  </si>
  <si>
    <t>Liceo Departamental San Lorenzo</t>
  </si>
  <si>
    <t>Cra 39 No 80  33/ B Santa Inés</t>
  </si>
  <si>
    <t>IT. CANO OSSA OSCAR ADOLFO</t>
  </si>
  <si>
    <t>I.E. JOSE ANTONIO GALAN</t>
  </si>
  <si>
    <t xml:space="preserve"> Cra 44A 93 87 B/ La salle</t>
  </si>
  <si>
    <t>IT. GOMEZ VILLALBAVLADIMIR</t>
  </si>
  <si>
    <t>I.E. HERNAN TORO AGUDELO</t>
  </si>
  <si>
    <t>CR 45 NRO. 72 80 B/ Manrique Central</t>
  </si>
  <si>
    <t>IT. SALDARRIAGA CANOJUAN DAVID</t>
  </si>
  <si>
    <t>INST. EDUC. MANUELA BELTRAN</t>
  </si>
  <si>
    <t>Cra 37 No 71  47/ B Manrique Oriental</t>
  </si>
  <si>
    <t>SECC. ESC. SAN JOSE (I.E. MANUELA BELTRAN</t>
  </si>
  <si>
    <t>IT. MONCADA RAMIREZ REINEL DE JESUS</t>
  </si>
  <si>
    <t>Concent Educ Pedro Luis Villa (Primaria la susana)</t>
  </si>
  <si>
    <t>Cra 41B No 66E-50/ B Manrique Central</t>
  </si>
  <si>
    <t>IT. MOLINA CONTRERAS LUIS ANTONIO</t>
  </si>
  <si>
    <r>
      <t> </t>
    </r>
    <r>
      <rPr>
        <sz val="11"/>
        <color theme="1"/>
        <rFont val="Calibri"/>
        <family val="2"/>
        <scheme val="minor"/>
      </rPr>
      <t>IT. AUSECHA PALECHOR JAIMES  HELI</t>
    </r>
  </si>
  <si>
    <r>
      <t>3206718218</t>
    </r>
    <r>
      <rPr>
        <sz val="11"/>
        <color theme="1"/>
        <rFont val="Calibri"/>
        <family val="2"/>
        <scheme val="minor"/>
      </rPr>
      <t> </t>
    </r>
  </si>
  <si>
    <t>COLISEO FERIAS AURELIO MEJIA</t>
  </si>
  <si>
    <t>Cra. 64C Nro. 103EEE-98/ Feria de Ganado</t>
  </si>
  <si>
    <t>TE. NARVAEZ MEDINA MARIA FERNANDA</t>
  </si>
  <si>
    <t>IE JORGE ROBLEDO</t>
  </si>
  <si>
    <t xml:space="preserve">Cl. 65 Nro. 87-74/ B. Robledo Parque </t>
  </si>
  <si>
    <t>TE. RIVAS MUÑOZ MANUEL ALEJANDRO</t>
  </si>
  <si>
    <t>SEC. ESC. EL DIAMANTE</t>
  </si>
  <si>
    <t>Cl. 79A Nro. 86-09/ B. El Diamante</t>
  </si>
  <si>
    <t>ST. BLANCO CACERES JUAN CARLOS</t>
  </si>
  <si>
    <t>PT. MURIEL FABIAN ANDRES</t>
  </si>
  <si>
    <t>MY. TORO VANEGAS JORGE</t>
  </si>
  <si>
    <t xml:space="preserve">ST. SALAMANCA GUTIERREZ PABLO </t>
  </si>
  <si>
    <t xml:space="preserve">INST. EDUCT. TULIO OSPINA </t>
  </si>
  <si>
    <t>CARRERA 51D NRO.60-38</t>
  </si>
  <si>
    <t xml:space="preserve">SEC.ESC. AGUSTIN NIETO CABALLERO </t>
  </si>
  <si>
    <t>CARRERA 40 No 59a -21 /B Los Angeles</t>
  </si>
  <si>
    <t xml:space="preserve">COLEGIO SALESIANO EL SUFRAGIO </t>
  </si>
  <si>
    <t xml:space="preserve">CARRERA 39 Nº 54-31 </t>
  </si>
  <si>
    <t xml:space="preserve">INST. EDUCATIVA CEFA </t>
  </si>
  <si>
    <t xml:space="preserve">CALLE  50 Nº 41-55 </t>
  </si>
  <si>
    <t xml:space="preserve">INST.ED.ABAD GOMEZ (NUEVO CONCEJO DEL CEFA </t>
  </si>
  <si>
    <t xml:space="preserve">CARRERA 50—39-65 </t>
  </si>
  <si>
    <t xml:space="preserve">CENTRO COMERCIAL SAN DIEGO </t>
  </si>
  <si>
    <t>CALLE 34 Nro 43-66/ B San Diego</t>
  </si>
  <si>
    <t>ALCALDIA MUNICIPAL (SOTANO)</t>
  </si>
  <si>
    <t>CALLE 44 Nº 52-165</t>
  </si>
  <si>
    <t xml:space="preserve">SENA DE MEDELLIN </t>
  </si>
  <si>
    <t>CALLE 51 Nº 57-70</t>
  </si>
  <si>
    <t>PLAZA MAYOR PALACIO DE EXPOSICIONES</t>
  </si>
  <si>
    <t xml:space="preserve">CALLE 41 Nro. 55 35 </t>
  </si>
  <si>
    <t>IT. VALENCIA CARDONA FRANCIA</t>
  </si>
  <si>
    <t>COLEGIO PALERMO DE SAN JOSE</t>
  </si>
  <si>
    <t>POLITECNICO JAIME ISAZA CADAVID</t>
  </si>
  <si>
    <t>COLEGIO SANTA MARIA DEL ROSARIO</t>
  </si>
  <si>
    <t>COLEGIO MARY MOUNT</t>
  </si>
  <si>
    <t>UNIVERSIDAD EAFIT</t>
  </si>
  <si>
    <t>INSTITUTO JORGE ROBLEDO</t>
  </si>
  <si>
    <t>Cl 51 Nro 65-72/ Carlos E Restrepo</t>
  </si>
  <si>
    <t>INTITUCION EDUCATIVA MATER DEI</t>
  </si>
  <si>
    <t>Cra 68 Nro 42-70/ B San Joaquin</t>
  </si>
  <si>
    <t>INST. EDUC. MARCO FIDEL SUAREZ</t>
  </si>
  <si>
    <t>Cr 70 No 49-70/ B Estadio</t>
  </si>
  <si>
    <t xml:space="preserve">SEC. ESC. AGRUPACION COLOMBIA </t>
  </si>
  <si>
    <t>Cll 44A Nro 75-68/ B Velodromo</t>
  </si>
  <si>
    <t>INST. EDUC. LUCRECIO JARAMILLO VELEZ</t>
  </si>
  <si>
    <t>Cra 79 Nro 38-59/ B Lorena</t>
  </si>
  <si>
    <t>SEC. ESC. SANTA LUCIA</t>
  </si>
  <si>
    <t>Cra 89A Nro 47DD-71/ B Santa Lucia</t>
  </si>
  <si>
    <t>INST. EDUC. CONCEJO DE MEDELLIN</t>
  </si>
  <si>
    <t>Cra 82 Nro 47A-65/ La Floresta</t>
  </si>
  <si>
    <t>INST EDUC. LA PIEDAD</t>
  </si>
  <si>
    <t>Cra 81 Nro 54 - 71/ B Ferrini</t>
  </si>
  <si>
    <t>INST. EDUC. RAFAEL URIBE URIBE</t>
  </si>
  <si>
    <t xml:space="preserve">Carrera 82 No. 42C-58 </t>
  </si>
  <si>
    <t xml:space="preserve">SEC. ESC. PEDRO DE CASTRO </t>
  </si>
  <si>
    <t>Cll 40 Nro 86A-101/ B Cristobal</t>
  </si>
  <si>
    <t xml:space="preserve">FRANCISCO ANTONIO ZEA </t>
  </si>
  <si>
    <t>Carrera  82  35-40</t>
  </si>
  <si>
    <t xml:space="preserve">ESTADIO ATANASIO GIRARDOT </t>
  </si>
  <si>
    <t xml:space="preserve">ESTADIO ATANASIO </t>
  </si>
  <si>
    <t>SEC.ESC. MIXTA BETANIA</t>
  </si>
  <si>
    <t xml:space="preserve">Cra. 110 Nro. 34A-82/ B. Betania </t>
  </si>
  <si>
    <t>I. E LA INDEPENDENCIA</t>
  </si>
  <si>
    <t>CL 39D 112 81</t>
  </si>
  <si>
    <t>SEC.ESC. EL SOCORRO</t>
  </si>
  <si>
    <t>Cra.102B Nro. 47B-32/ B. San Javier No. 2</t>
  </si>
  <si>
    <t>SEC.ESC. PIO XII</t>
  </si>
  <si>
    <t xml:space="preserve">Cra.98 Nro.44-52/ B. San Javier </t>
  </si>
  <si>
    <t>SECESC REPUBLICA DE PANAMA</t>
  </si>
  <si>
    <t>Cr 88 No 49DD-70/ B Santa Rosa Lima</t>
  </si>
  <si>
    <t>I.E. BLANQUIZAL (EN ADMON)</t>
  </si>
  <si>
    <t>Carrera 92DD No 57F – 43 - BLANQUIZAL</t>
  </si>
  <si>
    <t>SEC.ESC. MONSEÑOR PERDOMO</t>
  </si>
  <si>
    <t>Cll. 44 Nro. 97-14/ B. San Javier No. 1</t>
  </si>
  <si>
    <t>IT. FUENTES GONZALEZ DIEGO ANDRES</t>
  </si>
  <si>
    <t>CRA 49 7SUR 50 AGUACATALA</t>
  </si>
  <si>
    <t>TC. VASQUEZ  ROJAS DIEGO ALEJANDRO</t>
  </si>
  <si>
    <t>INEM JOSE FELIX DE RESTREPO</t>
  </si>
  <si>
    <t>AV. LAS VEGAS 1-125</t>
  </si>
  <si>
    <t>ST. ALDANA AREVALO JENNIFER</t>
  </si>
  <si>
    <t>CALLE 7 25 -64</t>
  </si>
  <si>
    <t xml:space="preserve">IT. RAMOS RODRIGUEZ ALEXANDER </t>
  </si>
  <si>
    <t>CALLE 7B SUR 29C - 100</t>
  </si>
  <si>
    <t>IT. SALAZAR QUINTERO SANDRO</t>
  </si>
  <si>
    <t>AV. LAS VEGAS 7-151</t>
  </si>
  <si>
    <t>IT. PATERNINA ALMANZA RODOLFO ANTONIO</t>
  </si>
  <si>
    <t>CARRERA 42  8-00</t>
  </si>
  <si>
    <t>ST. HERNANDEZ AGUIRRE MARIA EMMA</t>
  </si>
  <si>
    <t>COLEGIO CAMPO VALDES</t>
  </si>
  <si>
    <t>CALLE 83  47-33 B Campo Valdes 1</t>
  </si>
  <si>
    <t>IT. JHON ALEXANDER GIL ESPINOSA</t>
  </si>
  <si>
    <t>I.E. Gilberto alzate avendaño</t>
  </si>
  <si>
    <t>calle 92  51A100 B ARANJUEZ</t>
  </si>
  <si>
    <t>SP. MENA MORENO GRACIANO</t>
  </si>
  <si>
    <t>I.E. FRANCISCO CRISTOBAL TORO</t>
  </si>
  <si>
    <t>CARRERA 50 D 90 - 49 B ARANJUEZ</t>
  </si>
  <si>
    <t xml:space="preserve">IT. MAZUERA ESCOBAR JUAN </t>
  </si>
  <si>
    <t>COLEGIO JAVIERA LONDOÑO</t>
  </si>
  <si>
    <t>CALLE 71 51D26 SEVILLA</t>
  </si>
  <si>
    <t>IT. ZUÑIGA NARVAEZ MILTON JOSE</t>
  </si>
  <si>
    <t xml:space="preserve">Inst Educ San Francisco de Asis </t>
  </si>
  <si>
    <t>Cll 56 Nro 16-18/ B Villatina</t>
  </si>
  <si>
    <t>Secc Esc Sor Maria Luisa Courbin</t>
  </si>
  <si>
    <t>Cra 12 Nro 52-44/ B Villatina</t>
  </si>
  <si>
    <t>Inst Educ San Fco d Asis Las Estancias</t>
  </si>
  <si>
    <t>Cll 52 Nro 4-38/ B Las Estancias</t>
  </si>
  <si>
    <t>ESC REPUBLICA DEL PERU</t>
  </si>
  <si>
    <t xml:space="preserve">Cll 52 Nro 23 114/ B El Pinal </t>
  </si>
  <si>
    <t>SEC. ESC JULIA AGUDELO</t>
  </si>
  <si>
    <t>Cll 58 Nro 28-58/ B Enciso</t>
  </si>
  <si>
    <t>Inst Edu Juan De Dios Carvajal</t>
  </si>
  <si>
    <t>Cll 65 AA Nro 36-39/ B Villa Hermosa</t>
  </si>
  <si>
    <t>Esc Anexa Juan de la Cruz Posada</t>
  </si>
  <si>
    <t>Cl 62 Nro 39-22/ B San Miguel</t>
  </si>
  <si>
    <t>Inst Edu Villa Turbay</t>
  </si>
  <si>
    <t>Cr 2 Nro 55F-17/ B CaicedoLa Sierra</t>
  </si>
  <si>
    <t>Escuela Alejandro Echavarría</t>
  </si>
  <si>
    <t>Cra 16 Nro 49B-08/ B Alejandro Echavarria</t>
  </si>
  <si>
    <t>Liceo Merceditas Gomez Martin</t>
  </si>
  <si>
    <t>Cll 45 Nro 18-03/ B Bombona No 2</t>
  </si>
  <si>
    <t>INST. EDUC.  MANUEL JOSE CAICEDO</t>
  </si>
  <si>
    <t>Cll 50 Nro 29-82/ B Caicedo</t>
  </si>
  <si>
    <t>INST. EDUC. LA MILAGROSA</t>
  </si>
  <si>
    <t>Cra 29 Nro 41-14/ B La Milagrosa</t>
  </si>
  <si>
    <t>Inst. Edu. Loreto</t>
  </si>
  <si>
    <t>Cra 32 Nro 34-06/ B Loreto</t>
  </si>
  <si>
    <t>IDEM Federico Ozanam</t>
  </si>
  <si>
    <t>Cll 47 Nro 35-19/ B Buenos Aires</t>
  </si>
  <si>
    <t>Normal Antioqueña de Señoritas</t>
  </si>
  <si>
    <t>Cra 36a Nro 48-55/ B Buenos Aires</t>
  </si>
  <si>
    <t>Sec Esc Jose San Martin</t>
  </si>
  <si>
    <t>Cl 39 No 38-2/ B El Salvador</t>
  </si>
  <si>
    <t>SP. GOMEZ SANCHEZ HERNANDO</t>
  </si>
  <si>
    <t>ST. HERNANDEZ ATUESTA ANDRES</t>
  </si>
  <si>
    <t>I.E CRISTO REY</t>
  </si>
  <si>
    <t>I.E ALTAVISTA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</si>
</sst>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pta&quot;;\-#,##0\ &quot;pta&quot;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</cellStyleXfs>
  <cellXfs count="10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0" fillId="0" borderId="0" xfId="0" applyFill="1"/>
    <xf numFmtId="1" fontId="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" fillId="0" borderId="2" xfId="0" applyNumberFormat="1" applyFont="1" applyFill="1" applyBorder="1" applyAlignment="1" applyProtection="1">
      <alignment horizontal="left" vertical="center" wrapText="1"/>
      <protection hidden="1"/>
    </xf>
    <xf numFmtId="1" fontId="1" fillId="0" borderId="2" xfId="0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1" applyFont="1" applyFill="1" applyBorder="1" applyAlignment="1">
      <alignment horizontal="left" vertical="center" wrapText="1"/>
    </xf>
    <xf numFmtId="0" fontId="1" fillId="0" borderId="1" xfId="2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1" fillId="0" borderId="5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2" fillId="0" borderId="0" xfId="0" applyFont="1"/>
    <xf numFmtId="0" fontId="1" fillId="0" borderId="1" xfId="0" applyFont="1" applyFill="1" applyBorder="1"/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vertical="center"/>
    </xf>
    <xf numFmtId="1" fontId="1" fillId="0" borderId="1" xfId="0" applyNumberFormat="1" applyFont="1" applyFill="1" applyBorder="1" applyAlignment="1" applyProtection="1">
      <protection hidden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/>
    </xf>
  </cellXfs>
  <cellStyles count="4">
    <cellStyle name="Normal" xfId="0" builtinId="0"/>
    <cellStyle name="Normal 2" xfId="2"/>
    <cellStyle name="Normal 5" xfId="3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90" zoomScaleNormal="90" workbookViewId="0">
      <selection activeCell="H31" sqref="H31"/>
    </sheetView>
  </sheetViews>
  <sheetFormatPr baseColWidth="10" defaultRowHeight="15" x14ac:dyDescent="0.25"/>
  <cols>
    <col min="1" max="1" width="3.5703125" style="5" bestFit="1" customWidth="1"/>
    <col min="2" max="2" width="32.42578125" style="5" customWidth="1"/>
    <col min="3" max="3" width="17.42578125" style="5" customWidth="1"/>
    <col min="4" max="4" width="38.7109375" customWidth="1"/>
    <col min="5" max="5" width="14.5703125" customWidth="1"/>
    <col min="6" max="6" width="11.85546875" customWidth="1"/>
    <col min="7" max="7" width="13.140625" customWidth="1"/>
    <col min="8" max="8" width="11.140625" customWidth="1"/>
    <col min="9" max="12" width="7.7109375" customWidth="1"/>
  </cols>
  <sheetData>
    <row r="1" spans="1:6" ht="18.75" x14ac:dyDescent="0.25">
      <c r="A1" s="69" t="s">
        <v>39</v>
      </c>
      <c r="B1" s="69"/>
      <c r="C1" s="69"/>
      <c r="D1" s="69"/>
      <c r="E1" s="69"/>
      <c r="F1" s="69"/>
    </row>
    <row r="2" spans="1:6" x14ac:dyDescent="0.25">
      <c r="A2" s="54" t="s">
        <v>0</v>
      </c>
      <c r="B2" s="54" t="s">
        <v>3</v>
      </c>
      <c r="C2" s="54" t="s">
        <v>5</v>
      </c>
      <c r="D2" s="55" t="s">
        <v>37</v>
      </c>
      <c r="E2" s="55" t="s">
        <v>22</v>
      </c>
      <c r="F2" s="54" t="s">
        <v>33</v>
      </c>
    </row>
    <row r="3" spans="1:6" ht="24.95" customHeight="1" x14ac:dyDescent="0.25">
      <c r="A3" s="52">
        <v>1</v>
      </c>
      <c r="B3" s="53" t="s">
        <v>23</v>
      </c>
      <c r="C3" s="70" t="s">
        <v>43</v>
      </c>
      <c r="D3" s="57" t="s">
        <v>122</v>
      </c>
      <c r="E3" s="93">
        <v>3203773296</v>
      </c>
      <c r="F3" s="52">
        <v>175</v>
      </c>
    </row>
    <row r="4" spans="1:6" ht="24.95" customHeight="1" x14ac:dyDescent="0.25">
      <c r="A4" s="52">
        <v>2</v>
      </c>
      <c r="B4" s="53" t="s">
        <v>19</v>
      </c>
      <c r="C4" s="70"/>
      <c r="D4" s="57" t="s">
        <v>276</v>
      </c>
      <c r="E4" s="52">
        <v>3162441753</v>
      </c>
      <c r="F4" s="52">
        <v>75</v>
      </c>
    </row>
    <row r="5" spans="1:6" ht="24.95" customHeight="1" x14ac:dyDescent="0.25">
      <c r="A5" s="52">
        <v>3</v>
      </c>
      <c r="B5" s="53" t="s">
        <v>26</v>
      </c>
      <c r="C5" s="70"/>
      <c r="D5" s="57" t="s">
        <v>61</v>
      </c>
      <c r="E5" s="52">
        <v>3147745936</v>
      </c>
      <c r="F5" s="52">
        <v>60</v>
      </c>
    </row>
    <row r="6" spans="1:6" ht="24.95" customHeight="1" x14ac:dyDescent="0.25">
      <c r="A6" s="52">
        <v>4</v>
      </c>
      <c r="B6" s="53" t="s">
        <v>60</v>
      </c>
      <c r="C6" s="70"/>
      <c r="D6" s="89" t="s">
        <v>153</v>
      </c>
      <c r="E6" s="90">
        <v>3192994298</v>
      </c>
      <c r="F6" s="90">
        <v>50</v>
      </c>
    </row>
    <row r="7" spans="1:6" ht="18.75" x14ac:dyDescent="0.25">
      <c r="A7" s="69" t="s">
        <v>4</v>
      </c>
      <c r="B7" s="69"/>
      <c r="C7" s="69"/>
      <c r="D7" s="71"/>
      <c r="E7" s="71"/>
      <c r="F7" s="64">
        <f>SUM(F3:F6)</f>
        <v>360</v>
      </c>
    </row>
    <row r="8" spans="1:6" x14ac:dyDescent="0.25">
      <c r="A8" s="44"/>
      <c r="B8" s="44"/>
      <c r="C8" s="44"/>
      <c r="D8" s="44"/>
      <c r="E8" s="44"/>
      <c r="F8" s="44"/>
    </row>
    <row r="9" spans="1:6" ht="18.75" x14ac:dyDescent="0.25">
      <c r="A9" s="69" t="s">
        <v>40</v>
      </c>
      <c r="B9" s="69"/>
      <c r="C9" s="69"/>
      <c r="D9" s="69"/>
      <c r="E9" s="69"/>
      <c r="F9" s="69"/>
    </row>
    <row r="10" spans="1:6" x14ac:dyDescent="0.25">
      <c r="A10" s="54" t="s">
        <v>0</v>
      </c>
      <c r="B10" s="54" t="s">
        <v>3</v>
      </c>
      <c r="C10" s="54" t="s">
        <v>5</v>
      </c>
      <c r="D10" s="55" t="s">
        <v>21</v>
      </c>
      <c r="E10" s="55" t="s">
        <v>22</v>
      </c>
      <c r="F10" s="54" t="s">
        <v>33</v>
      </c>
    </row>
    <row r="11" spans="1:6" ht="24.95" customHeight="1" x14ac:dyDescent="0.25">
      <c r="A11" s="52">
        <v>1</v>
      </c>
      <c r="B11" s="53" t="s">
        <v>9</v>
      </c>
      <c r="C11" s="70" t="s">
        <v>45</v>
      </c>
      <c r="D11" s="15" t="s">
        <v>142</v>
      </c>
      <c r="E11" s="50" t="s">
        <v>143</v>
      </c>
      <c r="F11" s="60">
        <v>50</v>
      </c>
    </row>
    <row r="12" spans="1:6" ht="24.95" customHeight="1" x14ac:dyDescent="0.25">
      <c r="A12" s="52">
        <v>2</v>
      </c>
      <c r="B12" s="53" t="s">
        <v>10</v>
      </c>
      <c r="C12" s="70"/>
      <c r="D12" s="16" t="s">
        <v>111</v>
      </c>
      <c r="E12" s="50">
        <v>3216436328</v>
      </c>
      <c r="F12" s="60">
        <v>20</v>
      </c>
    </row>
    <row r="13" spans="1:6" ht="24.95" customHeight="1" x14ac:dyDescent="0.25">
      <c r="A13" s="52">
        <v>3</v>
      </c>
      <c r="B13" s="53" t="s">
        <v>44</v>
      </c>
      <c r="C13" s="70"/>
      <c r="D13" s="16" t="s">
        <v>110</v>
      </c>
      <c r="E13" s="50">
        <v>3045399642</v>
      </c>
      <c r="F13" s="60">
        <v>10</v>
      </c>
    </row>
    <row r="14" spans="1:6" ht="18.75" x14ac:dyDescent="0.25">
      <c r="A14" s="69" t="s">
        <v>4</v>
      </c>
      <c r="B14" s="69"/>
      <c r="C14" s="69"/>
      <c r="D14" s="71"/>
      <c r="E14" s="71"/>
      <c r="F14" s="63">
        <f>SUM(F11:F13)</f>
        <v>80</v>
      </c>
    </row>
    <row r="15" spans="1:6" x14ac:dyDescent="0.25">
      <c r="A15" s="44"/>
      <c r="B15" s="44"/>
      <c r="C15" s="44"/>
      <c r="D15" s="44"/>
      <c r="E15" s="44"/>
      <c r="F15" s="44"/>
    </row>
    <row r="16" spans="1:6" ht="18.75" x14ac:dyDescent="0.25">
      <c r="A16" s="69" t="s">
        <v>46</v>
      </c>
      <c r="B16" s="69"/>
      <c r="C16" s="69"/>
      <c r="D16" s="69"/>
      <c r="E16" s="69"/>
      <c r="F16" s="69"/>
    </row>
    <row r="17" spans="1:6" x14ac:dyDescent="0.25">
      <c r="A17" s="54" t="s">
        <v>0</v>
      </c>
      <c r="B17" s="54" t="s">
        <v>3</v>
      </c>
      <c r="C17" s="54" t="s">
        <v>5</v>
      </c>
      <c r="D17" s="55" t="s">
        <v>21</v>
      </c>
      <c r="E17" s="55" t="s">
        <v>22</v>
      </c>
      <c r="F17" s="54" t="s">
        <v>33</v>
      </c>
    </row>
    <row r="18" spans="1:6" ht="24.95" customHeight="1" x14ac:dyDescent="0.25">
      <c r="A18" s="52">
        <v>1</v>
      </c>
      <c r="B18" s="53" t="s">
        <v>14</v>
      </c>
      <c r="C18" s="70" t="s">
        <v>47</v>
      </c>
      <c r="D18" s="57" t="s">
        <v>174</v>
      </c>
      <c r="E18" s="52">
        <v>3504045076</v>
      </c>
      <c r="F18" s="52">
        <v>330</v>
      </c>
    </row>
    <row r="19" spans="1:6" ht="24.95" customHeight="1" x14ac:dyDescent="0.25">
      <c r="A19" s="52">
        <v>2</v>
      </c>
      <c r="B19" s="53" t="s">
        <v>36</v>
      </c>
      <c r="C19" s="70"/>
      <c r="D19" s="57"/>
      <c r="E19" s="52"/>
      <c r="F19" s="52">
        <v>165</v>
      </c>
    </row>
    <row r="20" spans="1:6" ht="24.95" customHeight="1" x14ac:dyDescent="0.25">
      <c r="A20" s="52">
        <v>3</v>
      </c>
      <c r="B20" s="53" t="s">
        <v>48</v>
      </c>
      <c r="C20" s="70"/>
      <c r="D20" s="18"/>
      <c r="E20" s="3"/>
      <c r="F20" s="52">
        <v>85</v>
      </c>
    </row>
    <row r="21" spans="1:6" ht="18.75" x14ac:dyDescent="0.25">
      <c r="A21" s="69" t="s">
        <v>4</v>
      </c>
      <c r="B21" s="69"/>
      <c r="C21" s="69"/>
      <c r="D21" s="69"/>
      <c r="E21" s="69"/>
      <c r="F21" s="63">
        <f>SUM(F18:F20)</f>
        <v>580</v>
      </c>
    </row>
    <row r="22" spans="1:6" x14ac:dyDescent="0.25">
      <c r="A22" s="44"/>
      <c r="B22" s="44"/>
      <c r="C22" s="44"/>
      <c r="D22" s="44"/>
      <c r="E22" s="44"/>
      <c r="F22" s="44"/>
    </row>
    <row r="23" spans="1:6" ht="18.75" x14ac:dyDescent="0.25">
      <c r="A23" s="69" t="s">
        <v>41</v>
      </c>
      <c r="B23" s="69"/>
      <c r="C23" s="69"/>
      <c r="D23" s="69"/>
      <c r="E23" s="69"/>
      <c r="F23" s="69"/>
    </row>
    <row r="24" spans="1:6" x14ac:dyDescent="0.25">
      <c r="A24" s="54" t="s">
        <v>0</v>
      </c>
      <c r="B24" s="54" t="s">
        <v>3</v>
      </c>
      <c r="C24" s="54" t="s">
        <v>5</v>
      </c>
      <c r="D24" s="55" t="s">
        <v>21</v>
      </c>
      <c r="E24" s="55" t="s">
        <v>22</v>
      </c>
      <c r="F24" s="54" t="s">
        <v>33</v>
      </c>
    </row>
    <row r="25" spans="1:6" ht="24.95" customHeight="1" x14ac:dyDescent="0.25">
      <c r="A25" s="52">
        <v>1</v>
      </c>
      <c r="B25" s="53" t="s">
        <v>15</v>
      </c>
      <c r="C25" s="70" t="s">
        <v>49</v>
      </c>
      <c r="D25" s="13"/>
      <c r="E25" s="50"/>
      <c r="F25" s="52">
        <v>505</v>
      </c>
    </row>
    <row r="26" spans="1:6" ht="24.95" customHeight="1" x14ac:dyDescent="0.25">
      <c r="A26" s="52">
        <v>2</v>
      </c>
      <c r="B26" s="53" t="s">
        <v>24</v>
      </c>
      <c r="C26" s="70"/>
      <c r="D26" s="15"/>
      <c r="E26" s="50"/>
      <c r="F26" s="52">
        <v>90</v>
      </c>
    </row>
    <row r="27" spans="1:6" ht="18.75" x14ac:dyDescent="0.25">
      <c r="A27" s="69" t="s">
        <v>4</v>
      </c>
      <c r="B27" s="69"/>
      <c r="C27" s="69"/>
      <c r="D27" s="69"/>
      <c r="E27" s="69"/>
      <c r="F27" s="63">
        <f>SUM(F24:F26)</f>
        <v>595</v>
      </c>
    </row>
    <row r="28" spans="1:6" s="25" customFormat="1" ht="18.75" x14ac:dyDescent="0.25">
      <c r="A28" s="62"/>
      <c r="B28" s="62"/>
      <c r="C28" s="62"/>
      <c r="D28" s="62"/>
      <c r="E28" s="62"/>
      <c r="F28" s="62"/>
    </row>
    <row r="29" spans="1:6" ht="18.75" x14ac:dyDescent="0.25">
      <c r="A29" s="69" t="s">
        <v>42</v>
      </c>
      <c r="B29" s="69"/>
      <c r="C29" s="69"/>
      <c r="D29" s="69"/>
      <c r="E29" s="69"/>
      <c r="F29" s="69"/>
    </row>
    <row r="30" spans="1:6" x14ac:dyDescent="0.25">
      <c r="A30" s="54" t="s">
        <v>0</v>
      </c>
      <c r="B30" s="54" t="s">
        <v>3</v>
      </c>
      <c r="C30" s="54" t="s">
        <v>5</v>
      </c>
      <c r="D30" s="55" t="s">
        <v>21</v>
      </c>
      <c r="E30" s="55" t="s">
        <v>22</v>
      </c>
      <c r="F30" s="54" t="s">
        <v>33</v>
      </c>
    </row>
    <row r="31" spans="1:6" ht="24.75" customHeight="1" x14ac:dyDescent="0.25">
      <c r="A31" s="52">
        <v>1</v>
      </c>
      <c r="B31" s="53" t="s">
        <v>16</v>
      </c>
      <c r="C31" s="70" t="s">
        <v>50</v>
      </c>
      <c r="D31" s="13" t="s">
        <v>218</v>
      </c>
      <c r="E31" s="50">
        <v>312230927</v>
      </c>
      <c r="F31" s="52">
        <v>250</v>
      </c>
    </row>
    <row r="32" spans="1:6" ht="24.75" customHeight="1" x14ac:dyDescent="0.25">
      <c r="A32" s="52">
        <v>2</v>
      </c>
      <c r="B32" s="53" t="s">
        <v>51</v>
      </c>
      <c r="C32" s="70"/>
      <c r="D32" s="13" t="s">
        <v>115</v>
      </c>
      <c r="E32" s="50">
        <v>3004865870</v>
      </c>
      <c r="F32" s="50">
        <v>60</v>
      </c>
    </row>
    <row r="33" spans="1:6" ht="24.75" customHeight="1" x14ac:dyDescent="0.25">
      <c r="A33" s="52">
        <v>3</v>
      </c>
      <c r="B33" s="53" t="s">
        <v>38</v>
      </c>
      <c r="C33" s="70"/>
      <c r="D33" s="18" t="s">
        <v>154</v>
      </c>
      <c r="E33" s="3">
        <v>3143628263</v>
      </c>
      <c r="F33" s="52">
        <v>30</v>
      </c>
    </row>
    <row r="34" spans="1:6" ht="18.75" x14ac:dyDescent="0.25">
      <c r="A34" s="69" t="s">
        <v>4</v>
      </c>
      <c r="B34" s="69"/>
      <c r="C34" s="69"/>
      <c r="D34" s="69"/>
      <c r="E34" s="69"/>
      <c r="F34" s="61">
        <f>SUM(F31:F33)</f>
        <v>340</v>
      </c>
    </row>
    <row r="35" spans="1:6" x14ac:dyDescent="0.25">
      <c r="A35" s="44"/>
      <c r="B35" s="44"/>
      <c r="C35" s="44"/>
      <c r="D35" s="44"/>
      <c r="E35" s="44"/>
      <c r="F35" s="44"/>
    </row>
    <row r="36" spans="1:6" ht="18.75" x14ac:dyDescent="0.25">
      <c r="A36" s="69" t="s">
        <v>52</v>
      </c>
      <c r="B36" s="69"/>
      <c r="C36" s="69"/>
      <c r="D36" s="69"/>
      <c r="E36" s="69"/>
      <c r="F36" s="56">
        <f>F7+F14+F21+F27+F34</f>
        <v>1955</v>
      </c>
    </row>
  </sheetData>
  <mergeCells count="16">
    <mergeCell ref="A27:E27"/>
    <mergeCell ref="A36:E36"/>
    <mergeCell ref="A1:F1"/>
    <mergeCell ref="C3:C6"/>
    <mergeCell ref="A7:E7"/>
    <mergeCell ref="A9:F9"/>
    <mergeCell ref="C11:C13"/>
    <mergeCell ref="A14:E14"/>
    <mergeCell ref="A16:F16"/>
    <mergeCell ref="C18:C20"/>
    <mergeCell ref="A21:E21"/>
    <mergeCell ref="A23:F23"/>
    <mergeCell ref="C25:C26"/>
    <mergeCell ref="A29:F29"/>
    <mergeCell ref="C31:C33"/>
    <mergeCell ref="A34:E34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14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B19" zoomScale="90" zoomScaleNormal="90" workbookViewId="0">
      <selection activeCell="J18" sqref="J18"/>
    </sheetView>
  </sheetViews>
  <sheetFormatPr baseColWidth="10" defaultRowHeight="15" x14ac:dyDescent="0.25"/>
  <cols>
    <col min="1" max="1" width="3.5703125" style="5" bestFit="1" customWidth="1"/>
    <col min="2" max="2" width="12.7109375" style="5" customWidth="1"/>
    <col min="3" max="3" width="9.42578125" style="5" customWidth="1"/>
    <col min="4" max="4" width="46" customWidth="1"/>
    <col min="5" max="5" width="39" customWidth="1"/>
    <col min="6" max="6" width="37.140625" customWidth="1"/>
    <col min="7" max="7" width="12.140625" customWidth="1"/>
    <col min="8" max="8" width="11.140625" customWidth="1"/>
    <col min="9" max="12" width="7.7109375" customWidth="1"/>
  </cols>
  <sheetData>
    <row r="1" spans="1:12" x14ac:dyDescent="0.25">
      <c r="A1" s="77" t="s">
        <v>53</v>
      </c>
      <c r="B1" s="77"/>
      <c r="C1" s="77"/>
      <c r="D1" s="77"/>
      <c r="E1" s="77"/>
      <c r="F1" s="77"/>
      <c r="G1" s="77"/>
      <c r="H1" s="77"/>
      <c r="I1" s="72" t="s">
        <v>30</v>
      </c>
      <c r="J1" s="78"/>
      <c r="K1" s="72" t="s">
        <v>34</v>
      </c>
      <c r="L1" s="78"/>
    </row>
    <row r="2" spans="1:12" s="5" customFormat="1" x14ac:dyDescent="0.25">
      <c r="A2" s="10" t="s">
        <v>0</v>
      </c>
      <c r="B2" s="10" t="s">
        <v>3</v>
      </c>
      <c r="C2" s="10" t="s">
        <v>5</v>
      </c>
      <c r="D2" s="10" t="s">
        <v>1</v>
      </c>
      <c r="E2" s="20" t="s">
        <v>2</v>
      </c>
      <c r="F2" s="19" t="s">
        <v>21</v>
      </c>
      <c r="G2" s="19" t="s">
        <v>22</v>
      </c>
      <c r="H2" s="10" t="s">
        <v>33</v>
      </c>
      <c r="I2" s="10" t="s">
        <v>31</v>
      </c>
      <c r="J2" s="10" t="s">
        <v>32</v>
      </c>
      <c r="K2" s="10" t="s">
        <v>31</v>
      </c>
      <c r="L2" s="10" t="s">
        <v>32</v>
      </c>
    </row>
    <row r="3" spans="1:12" ht="20.100000000000001" customHeight="1" x14ac:dyDescent="0.25">
      <c r="A3" s="4">
        <v>1</v>
      </c>
      <c r="B3" s="79" t="s">
        <v>23</v>
      </c>
      <c r="C3" s="79" t="s">
        <v>43</v>
      </c>
      <c r="D3" s="15" t="s">
        <v>123</v>
      </c>
      <c r="E3" s="13" t="s">
        <v>124</v>
      </c>
      <c r="F3" s="94" t="s">
        <v>125</v>
      </c>
      <c r="G3" s="95"/>
      <c r="H3" s="46">
        <v>25</v>
      </c>
      <c r="I3" s="7"/>
      <c r="J3" s="7"/>
      <c r="K3" s="7"/>
      <c r="L3" s="7"/>
    </row>
    <row r="4" spans="1:12" ht="20.100000000000001" customHeight="1" x14ac:dyDescent="0.25">
      <c r="A4" s="4">
        <v>2</v>
      </c>
      <c r="B4" s="80"/>
      <c r="C4" s="80"/>
      <c r="D4" s="15" t="s">
        <v>126</v>
      </c>
      <c r="E4" s="47" t="s">
        <v>127</v>
      </c>
      <c r="F4" s="94" t="s">
        <v>128</v>
      </c>
      <c r="G4" s="95"/>
      <c r="H4" s="46">
        <v>25</v>
      </c>
      <c r="I4" s="7"/>
      <c r="J4" s="7"/>
      <c r="K4" s="7"/>
      <c r="L4" s="7"/>
    </row>
    <row r="5" spans="1:12" ht="20.100000000000001" customHeight="1" x14ac:dyDescent="0.25">
      <c r="A5" s="4">
        <v>3</v>
      </c>
      <c r="B5" s="80"/>
      <c r="C5" s="80"/>
      <c r="D5" s="13" t="s">
        <v>129</v>
      </c>
      <c r="E5" s="13" t="s">
        <v>130</v>
      </c>
      <c r="F5" s="94" t="s">
        <v>131</v>
      </c>
      <c r="G5" s="95"/>
      <c r="H5" s="46">
        <v>25</v>
      </c>
      <c r="I5" s="7"/>
      <c r="J5" s="7"/>
      <c r="K5" s="7"/>
      <c r="L5" s="7"/>
    </row>
    <row r="6" spans="1:12" ht="20.100000000000001" customHeight="1" x14ac:dyDescent="0.25">
      <c r="A6" s="4">
        <v>4</v>
      </c>
      <c r="B6" s="80"/>
      <c r="C6" s="80"/>
      <c r="D6" s="13" t="s">
        <v>132</v>
      </c>
      <c r="E6" s="13" t="s">
        <v>133</v>
      </c>
      <c r="F6" s="94" t="s">
        <v>134</v>
      </c>
      <c r="G6" s="95"/>
      <c r="H6" s="46">
        <v>25</v>
      </c>
      <c r="I6" s="7"/>
      <c r="J6" s="7"/>
      <c r="K6" s="7"/>
      <c r="L6" s="7"/>
    </row>
    <row r="7" spans="1:12" ht="20.100000000000001" customHeight="1" x14ac:dyDescent="0.25">
      <c r="A7" s="4">
        <v>5</v>
      </c>
      <c r="B7" s="80"/>
      <c r="C7" s="80"/>
      <c r="D7" s="14" t="s">
        <v>135</v>
      </c>
      <c r="E7" s="13" t="s">
        <v>136</v>
      </c>
      <c r="F7" s="94" t="s">
        <v>155</v>
      </c>
      <c r="G7" s="95"/>
      <c r="H7" s="46">
        <v>25</v>
      </c>
      <c r="I7" s="7"/>
      <c r="J7" s="7"/>
      <c r="K7" s="7"/>
      <c r="L7" s="7"/>
    </row>
    <row r="8" spans="1:12" ht="20.100000000000001" customHeight="1" x14ac:dyDescent="0.25">
      <c r="A8" s="4">
        <v>6</v>
      </c>
      <c r="B8" s="80"/>
      <c r="C8" s="80"/>
      <c r="D8" s="15" t="s">
        <v>137</v>
      </c>
      <c r="E8" s="47" t="s">
        <v>136</v>
      </c>
      <c r="F8" s="94" t="s">
        <v>138</v>
      </c>
      <c r="G8" s="95"/>
      <c r="H8" s="46">
        <v>25</v>
      </c>
      <c r="I8" s="7"/>
      <c r="J8" s="7"/>
      <c r="K8" s="7"/>
      <c r="L8" s="7"/>
    </row>
    <row r="9" spans="1:12" ht="20.100000000000001" customHeight="1" x14ac:dyDescent="0.25">
      <c r="A9" s="4">
        <v>7</v>
      </c>
      <c r="B9" s="80"/>
      <c r="C9" s="80"/>
      <c r="D9" s="15" t="s">
        <v>139</v>
      </c>
      <c r="E9" s="13" t="s">
        <v>140</v>
      </c>
      <c r="F9" s="94" t="s">
        <v>141</v>
      </c>
      <c r="G9" s="95"/>
      <c r="H9" s="46">
        <v>25</v>
      </c>
      <c r="I9" s="7"/>
      <c r="J9" s="7"/>
      <c r="K9" s="7"/>
      <c r="L9" s="7"/>
    </row>
    <row r="10" spans="1:12" x14ac:dyDescent="0.25">
      <c r="A10" s="72" t="s">
        <v>4</v>
      </c>
      <c r="B10" s="73"/>
      <c r="C10" s="73"/>
      <c r="D10" s="73"/>
      <c r="E10" s="73"/>
      <c r="F10" s="73"/>
      <c r="G10" s="65"/>
      <c r="H10" s="81">
        <f>SUM(H3:H9)</f>
        <v>175</v>
      </c>
      <c r="I10" s="81"/>
      <c r="J10" s="81"/>
      <c r="K10" s="81"/>
      <c r="L10" s="81"/>
    </row>
    <row r="12" spans="1:12" x14ac:dyDescent="0.25">
      <c r="A12" s="77" t="s">
        <v>20</v>
      </c>
      <c r="B12" s="77"/>
      <c r="C12" s="77"/>
      <c r="D12" s="77"/>
      <c r="E12" s="77"/>
      <c r="F12" s="77"/>
      <c r="G12" s="77"/>
      <c r="H12" s="77"/>
      <c r="I12" s="72" t="s">
        <v>30</v>
      </c>
      <c r="J12" s="78"/>
      <c r="K12" s="72" t="s">
        <v>34</v>
      </c>
      <c r="L12" s="78"/>
    </row>
    <row r="13" spans="1:12" x14ac:dyDescent="0.25">
      <c r="A13" s="10" t="s">
        <v>0</v>
      </c>
      <c r="B13" s="10" t="s">
        <v>3</v>
      </c>
      <c r="C13" s="10" t="s">
        <v>5</v>
      </c>
      <c r="D13" s="10" t="s">
        <v>1</v>
      </c>
      <c r="E13" s="10" t="s">
        <v>2</v>
      </c>
      <c r="F13" s="11" t="s">
        <v>21</v>
      </c>
      <c r="G13" s="11" t="s">
        <v>22</v>
      </c>
      <c r="H13" s="10" t="s">
        <v>33</v>
      </c>
      <c r="I13" s="10" t="s">
        <v>31</v>
      </c>
      <c r="J13" s="10" t="s">
        <v>32</v>
      </c>
      <c r="K13" s="10" t="s">
        <v>31</v>
      </c>
      <c r="L13" s="10" t="s">
        <v>32</v>
      </c>
    </row>
    <row r="14" spans="1:12" ht="20.100000000000001" customHeight="1" x14ac:dyDescent="0.25">
      <c r="A14" s="4">
        <v>1</v>
      </c>
      <c r="B14" s="83" t="s">
        <v>19</v>
      </c>
      <c r="C14" s="83" t="s">
        <v>43</v>
      </c>
      <c r="D14" s="15" t="s">
        <v>79</v>
      </c>
      <c r="E14" s="88" t="s">
        <v>80</v>
      </c>
      <c r="F14" s="31" t="s">
        <v>81</v>
      </c>
      <c r="G14" s="31"/>
      <c r="H14" s="99">
        <v>10</v>
      </c>
      <c r="I14" s="7"/>
      <c r="J14" s="7"/>
      <c r="K14" s="7"/>
      <c r="L14" s="7"/>
    </row>
    <row r="15" spans="1:12" ht="20.100000000000001" customHeight="1" x14ac:dyDescent="0.25">
      <c r="A15" s="4">
        <v>2</v>
      </c>
      <c r="B15" s="83"/>
      <c r="C15" s="83"/>
      <c r="D15" s="15" t="s">
        <v>82</v>
      </c>
      <c r="E15" s="88" t="s">
        <v>83</v>
      </c>
      <c r="F15" s="18" t="s">
        <v>84</v>
      </c>
      <c r="G15" s="18"/>
      <c r="H15" s="99">
        <v>15</v>
      </c>
      <c r="I15" s="7"/>
      <c r="J15" s="7"/>
      <c r="K15" s="7"/>
      <c r="L15" s="7"/>
    </row>
    <row r="16" spans="1:12" ht="20.100000000000001" customHeight="1" x14ac:dyDescent="0.25">
      <c r="A16" s="4">
        <v>3</v>
      </c>
      <c r="B16" s="83"/>
      <c r="C16" s="83"/>
      <c r="D16" s="15" t="s">
        <v>85</v>
      </c>
      <c r="E16" s="88" t="s">
        <v>86</v>
      </c>
      <c r="F16" s="32" t="s">
        <v>87</v>
      </c>
      <c r="G16" s="32"/>
      <c r="H16" s="99">
        <v>10</v>
      </c>
      <c r="I16" s="7"/>
      <c r="J16" s="7"/>
      <c r="K16" s="7"/>
      <c r="L16" s="7"/>
    </row>
    <row r="17" spans="1:12" ht="20.100000000000001" customHeight="1" x14ac:dyDescent="0.25">
      <c r="A17" s="4">
        <v>4</v>
      </c>
      <c r="B17" s="83"/>
      <c r="C17" s="83"/>
      <c r="D17" s="15" t="s">
        <v>88</v>
      </c>
      <c r="E17" s="88" t="s">
        <v>89</v>
      </c>
      <c r="F17" s="33" t="s">
        <v>90</v>
      </c>
      <c r="G17" s="33"/>
      <c r="H17" s="99">
        <v>10</v>
      </c>
      <c r="I17" s="7"/>
      <c r="J17" s="7"/>
      <c r="K17" s="7"/>
      <c r="L17" s="7"/>
    </row>
    <row r="18" spans="1:12" ht="20.100000000000001" customHeight="1" x14ac:dyDescent="0.25">
      <c r="A18" s="4">
        <v>5</v>
      </c>
      <c r="B18" s="83"/>
      <c r="C18" s="83"/>
      <c r="D18" s="15" t="s">
        <v>91</v>
      </c>
      <c r="E18" s="88" t="s">
        <v>92</v>
      </c>
      <c r="F18" s="34" t="s">
        <v>93</v>
      </c>
      <c r="G18" s="34"/>
      <c r="H18" s="99">
        <v>10</v>
      </c>
      <c r="I18" s="7"/>
      <c r="J18" s="7"/>
      <c r="K18" s="7"/>
      <c r="L18" s="7"/>
    </row>
    <row r="19" spans="1:12" ht="20.100000000000001" customHeight="1" x14ac:dyDescent="0.25">
      <c r="A19" s="4">
        <v>6</v>
      </c>
      <c r="B19" s="83"/>
      <c r="C19" s="83"/>
      <c r="D19" s="15" t="s">
        <v>94</v>
      </c>
      <c r="E19" s="88" t="s">
        <v>95</v>
      </c>
      <c r="F19" s="18" t="s">
        <v>96</v>
      </c>
      <c r="G19" s="18"/>
      <c r="H19" s="99">
        <v>10</v>
      </c>
      <c r="I19" s="7"/>
      <c r="J19" s="7"/>
      <c r="K19" s="7"/>
      <c r="L19" s="7"/>
    </row>
    <row r="20" spans="1:12" ht="20.100000000000001" customHeight="1" x14ac:dyDescent="0.25">
      <c r="A20" s="4">
        <v>7</v>
      </c>
      <c r="B20" s="83"/>
      <c r="C20" s="83"/>
      <c r="D20" s="15" t="s">
        <v>97</v>
      </c>
      <c r="E20" s="88" t="s">
        <v>98</v>
      </c>
      <c r="F20" s="18" t="s">
        <v>99</v>
      </c>
      <c r="G20" s="18"/>
      <c r="H20" s="99">
        <v>10</v>
      </c>
      <c r="I20" s="7"/>
      <c r="J20" s="7"/>
      <c r="K20" s="7"/>
      <c r="L20" s="7"/>
    </row>
    <row r="21" spans="1:12" x14ac:dyDescent="0.25">
      <c r="A21" s="72" t="s">
        <v>4</v>
      </c>
      <c r="B21" s="73"/>
      <c r="C21" s="73"/>
      <c r="D21" s="73"/>
      <c r="E21" s="73"/>
      <c r="F21" s="73"/>
      <c r="G21" s="65"/>
      <c r="H21" s="81">
        <f>SUM(H14:H20)</f>
        <v>75</v>
      </c>
      <c r="I21" s="81"/>
      <c r="J21" s="81"/>
      <c r="K21" s="81"/>
      <c r="L21" s="81"/>
    </row>
    <row r="22" spans="1:12" x14ac:dyDescent="0.25">
      <c r="I22" s="7"/>
      <c r="J22" s="7"/>
      <c r="K22" s="7"/>
      <c r="L22" s="7"/>
    </row>
    <row r="23" spans="1:12" x14ac:dyDescent="0.25">
      <c r="A23" s="77" t="s">
        <v>25</v>
      </c>
      <c r="B23" s="77"/>
      <c r="C23" s="77"/>
      <c r="D23" s="77"/>
      <c r="E23" s="77"/>
      <c r="F23" s="77"/>
      <c r="G23" s="77"/>
      <c r="H23" s="77"/>
      <c r="I23" s="72" t="s">
        <v>30</v>
      </c>
      <c r="J23" s="78"/>
      <c r="K23" s="72" t="s">
        <v>34</v>
      </c>
      <c r="L23" s="78"/>
    </row>
    <row r="24" spans="1:12" x14ac:dyDescent="0.25">
      <c r="A24" s="10" t="s">
        <v>0</v>
      </c>
      <c r="B24" s="10" t="s">
        <v>3</v>
      </c>
      <c r="C24" s="10" t="s">
        <v>5</v>
      </c>
      <c r="D24" s="10" t="s">
        <v>1</v>
      </c>
      <c r="E24" s="10" t="s">
        <v>2</v>
      </c>
      <c r="F24" s="11" t="s">
        <v>21</v>
      </c>
      <c r="G24" s="11" t="s">
        <v>22</v>
      </c>
      <c r="H24" s="10" t="s">
        <v>33</v>
      </c>
      <c r="I24" s="10" t="s">
        <v>31</v>
      </c>
      <c r="J24" s="10" t="s">
        <v>32</v>
      </c>
      <c r="K24" s="10" t="s">
        <v>31</v>
      </c>
      <c r="L24" s="10" t="s">
        <v>32</v>
      </c>
    </row>
    <row r="25" spans="1:12" ht="20.100000000000001" customHeight="1" x14ac:dyDescent="0.25">
      <c r="A25" s="12">
        <v>1</v>
      </c>
      <c r="B25" s="79" t="s">
        <v>26</v>
      </c>
      <c r="C25" s="79" t="s">
        <v>43</v>
      </c>
      <c r="D25" s="87" t="s">
        <v>62</v>
      </c>
      <c r="E25" s="87" t="s">
        <v>63</v>
      </c>
      <c r="F25" s="87" t="s">
        <v>64</v>
      </c>
      <c r="G25" s="87"/>
      <c r="H25" s="3">
        <v>10</v>
      </c>
      <c r="I25" s="15"/>
      <c r="J25" s="15"/>
      <c r="K25" s="15"/>
      <c r="L25" s="15"/>
    </row>
    <row r="26" spans="1:12" ht="20.100000000000001" customHeight="1" x14ac:dyDescent="0.25">
      <c r="A26" s="12">
        <v>2</v>
      </c>
      <c r="B26" s="80"/>
      <c r="C26" s="80"/>
      <c r="D26" s="87" t="s">
        <v>65</v>
      </c>
      <c r="E26" s="87" t="s">
        <v>78</v>
      </c>
      <c r="F26" s="48" t="s">
        <v>66</v>
      </c>
      <c r="G26" s="48"/>
      <c r="H26" s="46">
        <v>10</v>
      </c>
      <c r="I26" s="15"/>
      <c r="J26" s="15"/>
      <c r="K26" s="15"/>
      <c r="L26" s="15"/>
    </row>
    <row r="27" spans="1:12" ht="20.100000000000001" customHeight="1" x14ac:dyDescent="0.25">
      <c r="A27" s="12">
        <v>3</v>
      </c>
      <c r="B27" s="80"/>
      <c r="C27" s="80"/>
      <c r="D27" s="87" t="s">
        <v>67</v>
      </c>
      <c r="E27" s="87" t="s">
        <v>68</v>
      </c>
      <c r="F27" s="48" t="s">
        <v>69</v>
      </c>
      <c r="G27" s="48"/>
      <c r="H27" s="46">
        <v>10</v>
      </c>
      <c r="I27" s="15"/>
      <c r="J27" s="15"/>
      <c r="K27" s="15"/>
      <c r="L27" s="15"/>
    </row>
    <row r="28" spans="1:12" ht="20.100000000000001" customHeight="1" x14ac:dyDescent="0.25">
      <c r="A28" s="12">
        <v>4</v>
      </c>
      <c r="B28" s="80"/>
      <c r="C28" s="80"/>
      <c r="D28" s="87" t="s">
        <v>70</v>
      </c>
      <c r="E28" s="87" t="s">
        <v>71</v>
      </c>
      <c r="F28" s="48" t="s">
        <v>61</v>
      </c>
      <c r="G28" s="48"/>
      <c r="H28" s="46">
        <v>10</v>
      </c>
      <c r="I28" s="15"/>
      <c r="J28" s="15"/>
      <c r="K28" s="15"/>
      <c r="L28" s="15"/>
    </row>
    <row r="29" spans="1:12" ht="20.100000000000001" customHeight="1" x14ac:dyDescent="0.25">
      <c r="A29" s="12">
        <v>5</v>
      </c>
      <c r="B29" s="80"/>
      <c r="C29" s="80"/>
      <c r="D29" s="87" t="s">
        <v>72</v>
      </c>
      <c r="E29" s="87" t="s">
        <v>73</v>
      </c>
      <c r="F29" s="48" t="s">
        <v>74</v>
      </c>
      <c r="G29" s="96"/>
      <c r="H29" s="46">
        <v>10</v>
      </c>
      <c r="I29" s="15"/>
      <c r="J29" s="15"/>
      <c r="K29" s="15"/>
      <c r="L29" s="15"/>
    </row>
    <row r="30" spans="1:12" ht="20.100000000000001" customHeight="1" x14ac:dyDescent="0.25">
      <c r="A30" s="12">
        <v>6</v>
      </c>
      <c r="B30" s="80"/>
      <c r="C30" s="80"/>
      <c r="D30" s="87" t="s">
        <v>75</v>
      </c>
      <c r="E30" s="87" t="s">
        <v>76</v>
      </c>
      <c r="F30" s="48" t="s">
        <v>77</v>
      </c>
      <c r="G30" s="96"/>
      <c r="H30" s="46">
        <v>10</v>
      </c>
      <c r="I30" s="15"/>
      <c r="J30" s="15"/>
      <c r="K30" s="15"/>
      <c r="L30" s="15"/>
    </row>
    <row r="31" spans="1:12" x14ac:dyDescent="0.25">
      <c r="A31" s="72" t="s">
        <v>4</v>
      </c>
      <c r="B31" s="73"/>
      <c r="C31" s="73"/>
      <c r="D31" s="73"/>
      <c r="E31" s="73"/>
      <c r="F31" s="73"/>
      <c r="G31" s="65"/>
      <c r="H31" s="74">
        <f>SUM(H25:H30)</f>
        <v>60</v>
      </c>
      <c r="I31" s="75"/>
      <c r="J31" s="75"/>
      <c r="K31" s="75"/>
      <c r="L31" s="76"/>
    </row>
    <row r="32" spans="1:12" s="25" customFormat="1" x14ac:dyDescent="0.25">
      <c r="A32" s="24"/>
      <c r="B32" s="21"/>
      <c r="C32" s="21"/>
      <c r="D32" s="21"/>
      <c r="E32" s="21"/>
      <c r="F32" s="21"/>
      <c r="G32" s="21"/>
      <c r="H32" s="22"/>
      <c r="I32" s="68"/>
      <c r="J32" s="68"/>
      <c r="K32" s="68"/>
      <c r="L32" s="23"/>
    </row>
    <row r="33" spans="1:12" s="25" customFormat="1" x14ac:dyDescent="0.25">
      <c r="A33" s="77" t="s">
        <v>59</v>
      </c>
      <c r="B33" s="77"/>
      <c r="C33" s="77"/>
      <c r="D33" s="77"/>
      <c r="E33" s="77"/>
      <c r="F33" s="77"/>
      <c r="G33" s="77"/>
      <c r="H33" s="77"/>
      <c r="I33" s="72" t="s">
        <v>30</v>
      </c>
      <c r="J33" s="78"/>
      <c r="K33" s="72" t="s">
        <v>34</v>
      </c>
      <c r="L33" s="78"/>
    </row>
    <row r="34" spans="1:12" x14ac:dyDescent="0.25">
      <c r="A34" s="10" t="s">
        <v>0</v>
      </c>
      <c r="B34" s="10" t="s">
        <v>3</v>
      </c>
      <c r="C34" s="10" t="s">
        <v>5</v>
      </c>
      <c r="D34" s="10" t="s">
        <v>1</v>
      </c>
      <c r="E34" s="10" t="s">
        <v>2</v>
      </c>
      <c r="F34" s="11" t="s">
        <v>21</v>
      </c>
      <c r="G34" s="11" t="s">
        <v>22</v>
      </c>
      <c r="H34" s="10" t="s">
        <v>33</v>
      </c>
      <c r="I34" s="10" t="s">
        <v>31</v>
      </c>
      <c r="J34" s="10" t="s">
        <v>32</v>
      </c>
      <c r="K34" s="10" t="s">
        <v>31</v>
      </c>
      <c r="L34" s="10" t="s">
        <v>32</v>
      </c>
    </row>
    <row r="35" spans="1:12" ht="20.100000000000001" customHeight="1" x14ac:dyDescent="0.25">
      <c r="A35" s="12">
        <v>1</v>
      </c>
      <c r="B35" s="79" t="s">
        <v>60</v>
      </c>
      <c r="C35" s="79" t="s">
        <v>43</v>
      </c>
      <c r="D35" s="15" t="s">
        <v>232</v>
      </c>
      <c r="E35" s="15" t="s">
        <v>233</v>
      </c>
      <c r="F35" s="48" t="s">
        <v>234</v>
      </c>
      <c r="G35" s="98"/>
      <c r="H35" s="98">
        <v>15</v>
      </c>
      <c r="I35" s="15"/>
      <c r="J35" s="15"/>
      <c r="K35" s="15"/>
      <c r="L35" s="15"/>
    </row>
    <row r="36" spans="1:12" ht="20.100000000000001" customHeight="1" x14ac:dyDescent="0.25">
      <c r="A36" s="12">
        <v>2</v>
      </c>
      <c r="B36" s="80"/>
      <c r="C36" s="80"/>
      <c r="D36" s="15" t="s">
        <v>235</v>
      </c>
      <c r="E36" s="15" t="s">
        <v>236</v>
      </c>
      <c r="F36" s="48" t="s">
        <v>237</v>
      </c>
      <c r="G36" s="98"/>
      <c r="H36" s="98">
        <v>10</v>
      </c>
      <c r="I36" s="15"/>
      <c r="J36" s="15"/>
      <c r="K36" s="15"/>
      <c r="L36" s="15"/>
    </row>
    <row r="37" spans="1:12" ht="20.100000000000001" customHeight="1" x14ac:dyDescent="0.25">
      <c r="A37" s="12">
        <v>3</v>
      </c>
      <c r="B37" s="80"/>
      <c r="C37" s="80"/>
      <c r="D37" s="15" t="s">
        <v>238</v>
      </c>
      <c r="E37" s="15" t="s">
        <v>239</v>
      </c>
      <c r="F37" s="48" t="s">
        <v>240</v>
      </c>
      <c r="G37" s="98"/>
      <c r="H37" s="98">
        <v>15</v>
      </c>
      <c r="I37" s="15"/>
      <c r="J37" s="15"/>
      <c r="K37" s="15"/>
      <c r="L37" s="15"/>
    </row>
    <row r="38" spans="1:12" ht="20.100000000000001" customHeight="1" x14ac:dyDescent="0.25">
      <c r="A38" s="12">
        <v>4</v>
      </c>
      <c r="B38" s="80"/>
      <c r="C38" s="80"/>
      <c r="D38" s="15" t="s">
        <v>241</v>
      </c>
      <c r="E38" s="15" t="s">
        <v>242</v>
      </c>
      <c r="F38" s="48" t="s">
        <v>243</v>
      </c>
      <c r="G38" s="98"/>
      <c r="H38" s="98">
        <v>10</v>
      </c>
      <c r="I38" s="15"/>
      <c r="J38" s="15"/>
      <c r="K38" s="15"/>
      <c r="L38" s="15"/>
    </row>
    <row r="39" spans="1:12" x14ac:dyDescent="0.25">
      <c r="A39" s="72" t="s">
        <v>4</v>
      </c>
      <c r="B39" s="73"/>
      <c r="C39" s="73"/>
      <c r="D39" s="73"/>
      <c r="E39" s="73"/>
      <c r="F39" s="73"/>
      <c r="G39" s="65"/>
      <c r="H39" s="74">
        <f>SUM(H35:H38)</f>
        <v>50</v>
      </c>
      <c r="I39" s="75"/>
      <c r="J39" s="75"/>
      <c r="K39" s="75"/>
      <c r="L39" s="76"/>
    </row>
    <row r="40" spans="1:12" x14ac:dyDescent="0.25">
      <c r="A40" s="66"/>
      <c r="B40" s="66"/>
      <c r="C40" s="66"/>
      <c r="D40" s="66"/>
      <c r="E40" s="66"/>
      <c r="F40" s="66"/>
      <c r="G40" s="66"/>
      <c r="H40" s="67"/>
      <c r="I40" s="67"/>
      <c r="J40" s="67"/>
      <c r="K40" s="67"/>
      <c r="L40" s="67"/>
    </row>
    <row r="41" spans="1:12" x14ac:dyDescent="0.25">
      <c r="A41" s="72" t="s">
        <v>28</v>
      </c>
      <c r="B41" s="73"/>
      <c r="C41" s="73"/>
      <c r="D41" s="73"/>
      <c r="E41" s="73"/>
      <c r="F41" s="73"/>
      <c r="G41" s="65"/>
      <c r="H41" s="81">
        <f>H10+H21+H31+H39</f>
        <v>360</v>
      </c>
      <c r="I41" s="81"/>
      <c r="J41" s="81"/>
      <c r="K41" s="81"/>
      <c r="L41" s="81"/>
    </row>
  </sheetData>
  <mergeCells count="30">
    <mergeCell ref="A21:F21"/>
    <mergeCell ref="A23:H23"/>
    <mergeCell ref="A31:F31"/>
    <mergeCell ref="A41:F41"/>
    <mergeCell ref="A1:H1"/>
    <mergeCell ref="B3:B9"/>
    <mergeCell ref="C3:C9"/>
    <mergeCell ref="A10:F10"/>
    <mergeCell ref="A12:H12"/>
    <mergeCell ref="B14:B20"/>
    <mergeCell ref="C14:C20"/>
    <mergeCell ref="B25:B30"/>
    <mergeCell ref="C25:C30"/>
    <mergeCell ref="H31:L31"/>
    <mergeCell ref="H41:L41"/>
    <mergeCell ref="I23:J23"/>
    <mergeCell ref="K23:L23"/>
    <mergeCell ref="H21:L21"/>
    <mergeCell ref="I1:J1"/>
    <mergeCell ref="K1:L1"/>
    <mergeCell ref="H10:L10"/>
    <mergeCell ref="I12:J12"/>
    <mergeCell ref="K12:L12"/>
    <mergeCell ref="A39:F39"/>
    <mergeCell ref="H39:L39"/>
    <mergeCell ref="A33:H33"/>
    <mergeCell ref="I33:J33"/>
    <mergeCell ref="K33:L33"/>
    <mergeCell ref="B35:B38"/>
    <mergeCell ref="C35:C38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14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7" workbookViewId="0">
      <selection activeCell="M11" sqref="M11"/>
    </sheetView>
  </sheetViews>
  <sheetFormatPr baseColWidth="10" defaultRowHeight="15" x14ac:dyDescent="0.25"/>
  <cols>
    <col min="1" max="1" width="3.5703125" style="5" bestFit="1" customWidth="1"/>
    <col min="2" max="2" width="10.28515625" style="5" customWidth="1"/>
    <col min="3" max="3" width="11.42578125" style="5" customWidth="1"/>
    <col min="4" max="4" width="36.42578125" customWidth="1"/>
    <col min="5" max="5" width="38" customWidth="1"/>
    <col min="6" max="6" width="38.140625" customWidth="1"/>
    <col min="7" max="7" width="11.140625" customWidth="1"/>
    <col min="8" max="10" width="7.7109375" customWidth="1"/>
    <col min="11" max="11" width="7.85546875" customWidth="1"/>
  </cols>
  <sheetData>
    <row r="1" spans="1:11" x14ac:dyDescent="0.25">
      <c r="A1" s="77" t="s">
        <v>6</v>
      </c>
      <c r="B1" s="77"/>
      <c r="C1" s="77"/>
      <c r="D1" s="77"/>
      <c r="E1" s="77"/>
      <c r="F1" s="77"/>
      <c r="G1" s="77"/>
      <c r="H1" s="72" t="s">
        <v>30</v>
      </c>
      <c r="I1" s="78"/>
      <c r="J1" s="72" t="s">
        <v>34</v>
      </c>
      <c r="K1" s="78"/>
    </row>
    <row r="2" spans="1:11" s="5" customFormat="1" x14ac:dyDescent="0.25">
      <c r="A2" s="10" t="s">
        <v>0</v>
      </c>
      <c r="B2" s="10" t="s">
        <v>3</v>
      </c>
      <c r="C2" s="10" t="s">
        <v>5</v>
      </c>
      <c r="D2" s="10" t="s">
        <v>1</v>
      </c>
      <c r="E2" s="10" t="s">
        <v>2</v>
      </c>
      <c r="F2" s="11" t="s">
        <v>21</v>
      </c>
      <c r="G2" s="10" t="s">
        <v>33</v>
      </c>
      <c r="H2" s="10" t="s">
        <v>31</v>
      </c>
      <c r="I2" s="10" t="s">
        <v>32</v>
      </c>
      <c r="J2" s="10" t="s">
        <v>31</v>
      </c>
      <c r="K2" s="10" t="s">
        <v>32</v>
      </c>
    </row>
    <row r="3" spans="1:11" ht="24.75" customHeight="1" x14ac:dyDescent="0.25">
      <c r="A3" s="4">
        <v>1</v>
      </c>
      <c r="B3" s="79" t="s">
        <v>9</v>
      </c>
      <c r="C3" s="79" t="s">
        <v>45</v>
      </c>
      <c r="D3" s="1" t="s">
        <v>144</v>
      </c>
      <c r="E3" s="6" t="s">
        <v>145</v>
      </c>
      <c r="F3" s="48" t="s">
        <v>146</v>
      </c>
      <c r="G3" s="46">
        <v>30</v>
      </c>
      <c r="H3" s="7"/>
      <c r="I3" s="7"/>
      <c r="J3" s="7"/>
      <c r="K3" s="7"/>
    </row>
    <row r="4" spans="1:11" ht="24.95" customHeight="1" x14ac:dyDescent="0.25">
      <c r="A4" s="4">
        <v>2</v>
      </c>
      <c r="B4" s="80"/>
      <c r="C4" s="80"/>
      <c r="D4" s="1" t="s">
        <v>147</v>
      </c>
      <c r="E4" s="6" t="s">
        <v>148</v>
      </c>
      <c r="F4" s="48" t="s">
        <v>149</v>
      </c>
      <c r="G4" s="46">
        <v>10</v>
      </c>
      <c r="H4" s="7"/>
      <c r="I4" s="7"/>
      <c r="J4" s="7"/>
      <c r="K4" s="7"/>
    </row>
    <row r="5" spans="1:11" ht="24.95" customHeight="1" x14ac:dyDescent="0.25">
      <c r="A5" s="4">
        <v>3</v>
      </c>
      <c r="B5" s="82"/>
      <c r="C5" s="80"/>
      <c r="D5" s="1" t="s">
        <v>150</v>
      </c>
      <c r="E5" s="6" t="s">
        <v>151</v>
      </c>
      <c r="F5" s="48" t="s">
        <v>152</v>
      </c>
      <c r="G5" s="46">
        <v>10</v>
      </c>
      <c r="H5" s="7"/>
      <c r="I5" s="7"/>
      <c r="J5" s="7"/>
      <c r="K5" s="7"/>
    </row>
    <row r="6" spans="1:11" x14ac:dyDescent="0.25">
      <c r="A6" s="72" t="s">
        <v>4</v>
      </c>
      <c r="B6" s="73"/>
      <c r="C6" s="73"/>
      <c r="D6" s="73"/>
      <c r="E6" s="73"/>
      <c r="F6" s="73"/>
      <c r="G6" s="81">
        <f>SUM(G3:G5)</f>
        <v>50</v>
      </c>
      <c r="H6" s="81"/>
      <c r="I6" s="81"/>
      <c r="J6" s="81"/>
      <c r="K6" s="81"/>
    </row>
    <row r="8" spans="1:11" x14ac:dyDescent="0.25">
      <c r="A8" s="77" t="s">
        <v>7</v>
      </c>
      <c r="B8" s="77"/>
      <c r="C8" s="77"/>
      <c r="D8" s="77"/>
      <c r="E8" s="77"/>
      <c r="F8" s="77"/>
      <c r="G8" s="77"/>
      <c r="H8" s="72" t="s">
        <v>30</v>
      </c>
      <c r="I8" s="78"/>
      <c r="J8" s="72" t="s">
        <v>34</v>
      </c>
      <c r="K8" s="78"/>
    </row>
    <row r="9" spans="1:11" x14ac:dyDescent="0.25">
      <c r="A9" s="10" t="s">
        <v>0</v>
      </c>
      <c r="B9" s="10" t="s">
        <v>3</v>
      </c>
      <c r="C9" s="10" t="s">
        <v>5</v>
      </c>
      <c r="D9" s="10" t="s">
        <v>1</v>
      </c>
      <c r="E9" s="10" t="s">
        <v>2</v>
      </c>
      <c r="F9" s="11" t="s">
        <v>21</v>
      </c>
      <c r="G9" s="10" t="s">
        <v>33</v>
      </c>
      <c r="H9" s="10" t="s">
        <v>31</v>
      </c>
      <c r="I9" s="10" t="s">
        <v>32</v>
      </c>
      <c r="J9" s="10" t="s">
        <v>31</v>
      </c>
      <c r="K9" s="10" t="s">
        <v>32</v>
      </c>
    </row>
    <row r="10" spans="1:11" ht="24.95" customHeight="1" x14ac:dyDescent="0.25">
      <c r="A10" s="4">
        <v>1</v>
      </c>
      <c r="B10" s="79" t="s">
        <v>10</v>
      </c>
      <c r="C10" s="79" t="s">
        <v>45</v>
      </c>
      <c r="D10" s="1" t="s">
        <v>100</v>
      </c>
      <c r="E10" s="18" t="s">
        <v>101</v>
      </c>
      <c r="F10" s="48" t="s">
        <v>102</v>
      </c>
      <c r="G10" s="49">
        <v>5</v>
      </c>
      <c r="H10" s="7"/>
      <c r="I10" s="7"/>
      <c r="J10" s="7"/>
      <c r="K10" s="7"/>
    </row>
    <row r="11" spans="1:11" ht="24.95" customHeight="1" x14ac:dyDescent="0.25">
      <c r="A11" s="4">
        <v>2</v>
      </c>
      <c r="B11" s="80"/>
      <c r="C11" s="80"/>
      <c r="D11" s="1" t="s">
        <v>103</v>
      </c>
      <c r="E11" s="18" t="s">
        <v>104</v>
      </c>
      <c r="F11" s="48" t="s">
        <v>105</v>
      </c>
      <c r="G11" s="49">
        <v>5</v>
      </c>
      <c r="H11" s="7"/>
      <c r="I11" s="7"/>
      <c r="J11" s="7"/>
      <c r="K11" s="7"/>
    </row>
    <row r="12" spans="1:11" ht="24.95" customHeight="1" x14ac:dyDescent="0.25">
      <c r="A12" s="4">
        <v>3</v>
      </c>
      <c r="B12" s="82"/>
      <c r="C12" s="80"/>
      <c r="D12" s="1" t="s">
        <v>106</v>
      </c>
      <c r="E12" s="18" t="s">
        <v>107</v>
      </c>
      <c r="F12" s="48"/>
      <c r="G12" s="49">
        <v>10</v>
      </c>
      <c r="H12" s="7"/>
      <c r="I12" s="7"/>
      <c r="J12" s="7"/>
      <c r="K12" s="7"/>
    </row>
    <row r="13" spans="1:11" x14ac:dyDescent="0.25">
      <c r="A13" s="72" t="s">
        <v>4</v>
      </c>
      <c r="B13" s="73"/>
      <c r="C13" s="73"/>
      <c r="D13" s="73"/>
      <c r="E13" s="73"/>
      <c r="F13" s="73"/>
      <c r="G13" s="81">
        <f>SUM(G10:G12)</f>
        <v>20</v>
      </c>
      <c r="H13" s="81"/>
      <c r="I13" s="81"/>
      <c r="J13" s="81"/>
      <c r="K13" s="81"/>
    </row>
    <row r="15" spans="1:11" x14ac:dyDescent="0.25">
      <c r="A15" s="77" t="s">
        <v>8</v>
      </c>
      <c r="B15" s="77"/>
      <c r="C15" s="77"/>
      <c r="D15" s="77"/>
      <c r="E15" s="77"/>
      <c r="F15" s="77"/>
      <c r="G15" s="77"/>
      <c r="H15" s="72" t="s">
        <v>30</v>
      </c>
      <c r="I15" s="78"/>
      <c r="J15" s="72" t="s">
        <v>34</v>
      </c>
      <c r="K15" s="78"/>
    </row>
    <row r="16" spans="1:11" x14ac:dyDescent="0.25">
      <c r="A16" s="10" t="s">
        <v>0</v>
      </c>
      <c r="B16" s="10" t="s">
        <v>3</v>
      </c>
      <c r="C16" s="10" t="s">
        <v>5</v>
      </c>
      <c r="D16" s="10" t="s">
        <v>1</v>
      </c>
      <c r="E16" s="10" t="s">
        <v>2</v>
      </c>
      <c r="F16" s="11" t="s">
        <v>21</v>
      </c>
      <c r="G16" s="10" t="s">
        <v>33</v>
      </c>
      <c r="H16" s="10" t="s">
        <v>31</v>
      </c>
      <c r="I16" s="10" t="s">
        <v>32</v>
      </c>
      <c r="J16" s="10" t="s">
        <v>31</v>
      </c>
      <c r="K16" s="10" t="s">
        <v>32</v>
      </c>
    </row>
    <row r="17" spans="1:11" ht="48" customHeight="1" x14ac:dyDescent="0.25">
      <c r="A17" s="2">
        <v>1</v>
      </c>
      <c r="B17" s="8" t="s">
        <v>12</v>
      </c>
      <c r="C17" s="9" t="s">
        <v>45</v>
      </c>
      <c r="D17" s="1" t="s">
        <v>108</v>
      </c>
      <c r="E17" s="91" t="s">
        <v>109</v>
      </c>
      <c r="F17" s="92" t="s">
        <v>110</v>
      </c>
      <c r="G17" s="3">
        <v>10</v>
      </c>
      <c r="H17" s="7"/>
      <c r="I17" s="7"/>
      <c r="J17" s="7"/>
      <c r="K17" s="7"/>
    </row>
    <row r="18" spans="1:11" x14ac:dyDescent="0.25">
      <c r="A18" s="72" t="s">
        <v>4</v>
      </c>
      <c r="B18" s="73"/>
      <c r="C18" s="73"/>
      <c r="D18" s="73"/>
      <c r="E18" s="73"/>
      <c r="F18" s="73"/>
      <c r="G18" s="81">
        <f>SUM(G17:G17)</f>
        <v>10</v>
      </c>
      <c r="H18" s="81"/>
      <c r="I18" s="81"/>
      <c r="J18" s="81"/>
      <c r="K18" s="81"/>
    </row>
    <row r="20" spans="1:11" x14ac:dyDescent="0.25">
      <c r="A20" s="72" t="s">
        <v>11</v>
      </c>
      <c r="B20" s="73"/>
      <c r="C20" s="73"/>
      <c r="D20" s="73"/>
      <c r="E20" s="73"/>
      <c r="F20" s="73"/>
      <c r="G20" s="81">
        <f>G6+G13+G18</f>
        <v>80</v>
      </c>
      <c r="H20" s="81"/>
      <c r="I20" s="81"/>
      <c r="J20" s="81"/>
      <c r="K20" s="81"/>
    </row>
  </sheetData>
  <mergeCells count="21">
    <mergeCell ref="A13:F13"/>
    <mergeCell ref="A15:G15"/>
    <mergeCell ref="A18:F18"/>
    <mergeCell ref="A20:F20"/>
    <mergeCell ref="A1:G1"/>
    <mergeCell ref="B3:B5"/>
    <mergeCell ref="C3:C5"/>
    <mergeCell ref="A6:F6"/>
    <mergeCell ref="A8:G8"/>
    <mergeCell ref="B10:B12"/>
    <mergeCell ref="C10:C12"/>
    <mergeCell ref="G13:K13"/>
    <mergeCell ref="H15:I15"/>
    <mergeCell ref="J15:K15"/>
    <mergeCell ref="G18:K18"/>
    <mergeCell ref="G20:K20"/>
    <mergeCell ref="H1:I1"/>
    <mergeCell ref="J1:K1"/>
    <mergeCell ref="G6:K6"/>
    <mergeCell ref="H8:I8"/>
    <mergeCell ref="J8:K8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25" zoomScale="90" zoomScaleNormal="90" workbookViewId="0">
      <selection activeCell="F34" sqref="F34"/>
    </sheetView>
  </sheetViews>
  <sheetFormatPr baseColWidth="10" defaultRowHeight="15" x14ac:dyDescent="0.25"/>
  <cols>
    <col min="1" max="1" width="3.5703125" style="5" bestFit="1" customWidth="1"/>
    <col min="2" max="2" width="12.7109375" style="5" customWidth="1"/>
    <col min="3" max="3" width="9.42578125" style="5" customWidth="1"/>
    <col min="4" max="4" width="43.28515625" customWidth="1"/>
    <col min="5" max="5" width="38.5703125" customWidth="1"/>
    <col min="6" max="6" width="34.85546875" customWidth="1"/>
    <col min="7" max="7" width="11.140625" customWidth="1"/>
    <col min="8" max="11" width="7.7109375" customWidth="1"/>
  </cols>
  <sheetData>
    <row r="1" spans="1:11" x14ac:dyDescent="0.25">
      <c r="A1" s="77" t="s">
        <v>13</v>
      </c>
      <c r="B1" s="77"/>
      <c r="C1" s="77"/>
      <c r="D1" s="77"/>
      <c r="E1" s="77"/>
      <c r="F1" s="77"/>
      <c r="G1" s="77"/>
      <c r="H1" s="72" t="s">
        <v>30</v>
      </c>
      <c r="I1" s="78"/>
      <c r="J1" s="72" t="s">
        <v>34</v>
      </c>
      <c r="K1" s="78"/>
    </row>
    <row r="2" spans="1:11" s="5" customFormat="1" x14ac:dyDescent="0.25">
      <c r="A2" s="10" t="s">
        <v>0</v>
      </c>
      <c r="B2" s="10" t="s">
        <v>3</v>
      </c>
      <c r="C2" s="10" t="s">
        <v>5</v>
      </c>
      <c r="D2" s="10" t="s">
        <v>1</v>
      </c>
      <c r="E2" s="20" t="s">
        <v>2</v>
      </c>
      <c r="F2" s="19" t="s">
        <v>21</v>
      </c>
      <c r="G2" s="10" t="s">
        <v>33</v>
      </c>
      <c r="H2" s="10" t="s">
        <v>31</v>
      </c>
      <c r="I2" s="10" t="s">
        <v>32</v>
      </c>
      <c r="J2" s="10" t="s">
        <v>31</v>
      </c>
      <c r="K2" s="10" t="s">
        <v>32</v>
      </c>
    </row>
    <row r="3" spans="1:11" ht="21.95" customHeight="1" x14ac:dyDescent="0.25">
      <c r="A3" s="4">
        <v>1</v>
      </c>
      <c r="B3" s="79" t="s">
        <v>14</v>
      </c>
      <c r="C3" s="79" t="s">
        <v>47</v>
      </c>
      <c r="D3" s="15" t="s">
        <v>156</v>
      </c>
      <c r="E3" s="15" t="s">
        <v>157</v>
      </c>
      <c r="F3" s="45"/>
      <c r="G3" s="46">
        <v>15</v>
      </c>
      <c r="H3" s="7"/>
      <c r="I3" s="7"/>
      <c r="J3" s="7"/>
      <c r="K3" s="7"/>
    </row>
    <row r="4" spans="1:11" ht="21.95" customHeight="1" x14ac:dyDescent="0.25">
      <c r="A4" s="4">
        <v>2</v>
      </c>
      <c r="B4" s="80"/>
      <c r="C4" s="80"/>
      <c r="D4" s="15" t="s">
        <v>158</v>
      </c>
      <c r="E4" s="47" t="s">
        <v>159</v>
      </c>
      <c r="F4" s="45"/>
      <c r="G4" s="46">
        <v>10</v>
      </c>
      <c r="H4" s="7"/>
      <c r="I4" s="7"/>
      <c r="J4" s="7"/>
      <c r="K4" s="7"/>
    </row>
    <row r="5" spans="1:11" ht="21.95" customHeight="1" x14ac:dyDescent="0.25">
      <c r="A5" s="4">
        <v>3</v>
      </c>
      <c r="B5" s="80"/>
      <c r="C5" s="80"/>
      <c r="D5" s="13" t="s">
        <v>160</v>
      </c>
      <c r="E5" s="13" t="s">
        <v>161</v>
      </c>
      <c r="F5" s="45"/>
      <c r="G5" s="46">
        <v>15</v>
      </c>
      <c r="H5" s="7"/>
      <c r="I5" s="7"/>
      <c r="J5" s="7"/>
      <c r="K5" s="7"/>
    </row>
    <row r="6" spans="1:11" ht="21.95" customHeight="1" x14ac:dyDescent="0.25">
      <c r="A6" s="4">
        <v>4</v>
      </c>
      <c r="B6" s="80"/>
      <c r="C6" s="80"/>
      <c r="D6" s="13" t="s">
        <v>162</v>
      </c>
      <c r="E6" s="13" t="s">
        <v>163</v>
      </c>
      <c r="F6" s="45"/>
      <c r="G6" s="46">
        <v>10</v>
      </c>
      <c r="H6" s="7"/>
      <c r="I6" s="7"/>
      <c r="J6" s="7"/>
      <c r="K6" s="7"/>
    </row>
    <row r="7" spans="1:11" ht="21.95" customHeight="1" x14ac:dyDescent="0.25">
      <c r="A7" s="4">
        <v>5</v>
      </c>
      <c r="B7" s="80"/>
      <c r="C7" s="80"/>
      <c r="D7" s="14" t="s">
        <v>164</v>
      </c>
      <c r="E7" s="15" t="s">
        <v>165</v>
      </c>
      <c r="F7" s="45"/>
      <c r="G7" s="46">
        <v>20</v>
      </c>
      <c r="H7" s="7"/>
      <c r="I7" s="7"/>
      <c r="J7" s="7"/>
      <c r="K7" s="7"/>
    </row>
    <row r="8" spans="1:11" ht="21.95" customHeight="1" x14ac:dyDescent="0.25">
      <c r="A8" s="4">
        <v>6</v>
      </c>
      <c r="B8" s="80"/>
      <c r="C8" s="80"/>
      <c r="D8" s="15" t="s">
        <v>166</v>
      </c>
      <c r="E8" s="47" t="s">
        <v>167</v>
      </c>
      <c r="F8" s="45"/>
      <c r="G8" s="46">
        <v>30</v>
      </c>
      <c r="H8" s="7"/>
      <c r="I8" s="7"/>
      <c r="J8" s="7"/>
      <c r="K8" s="7"/>
    </row>
    <row r="9" spans="1:11" ht="21.95" customHeight="1" x14ac:dyDescent="0.25">
      <c r="A9" s="4">
        <v>7</v>
      </c>
      <c r="B9" s="80"/>
      <c r="C9" s="80"/>
      <c r="D9" s="15" t="s">
        <v>168</v>
      </c>
      <c r="E9" s="15" t="s">
        <v>169</v>
      </c>
      <c r="F9" s="45"/>
      <c r="G9" s="46">
        <v>40</v>
      </c>
      <c r="H9" s="7"/>
      <c r="I9" s="7"/>
      <c r="J9" s="7"/>
      <c r="K9" s="7"/>
    </row>
    <row r="10" spans="1:11" ht="21.95" customHeight="1" x14ac:dyDescent="0.25">
      <c r="A10" s="4">
        <v>8</v>
      </c>
      <c r="B10" s="80"/>
      <c r="C10" s="80"/>
      <c r="D10" s="15" t="s">
        <v>170</v>
      </c>
      <c r="E10" s="15" t="s">
        <v>171</v>
      </c>
      <c r="F10" s="45"/>
      <c r="G10" s="46">
        <v>40</v>
      </c>
      <c r="H10" s="7"/>
      <c r="I10" s="7"/>
      <c r="J10" s="7"/>
      <c r="K10" s="7"/>
    </row>
    <row r="11" spans="1:11" ht="21.95" customHeight="1" x14ac:dyDescent="0.25">
      <c r="A11" s="4">
        <v>9</v>
      </c>
      <c r="B11" s="82"/>
      <c r="C11" s="80"/>
      <c r="D11" s="15" t="s">
        <v>172</v>
      </c>
      <c r="E11" s="15" t="s">
        <v>173</v>
      </c>
      <c r="F11" s="45"/>
      <c r="G11" s="46">
        <v>150</v>
      </c>
      <c r="H11" s="7"/>
      <c r="I11" s="7"/>
      <c r="J11" s="7"/>
      <c r="K11" s="7"/>
    </row>
    <row r="12" spans="1:11" x14ac:dyDescent="0.25">
      <c r="A12" s="72" t="s">
        <v>4</v>
      </c>
      <c r="B12" s="73"/>
      <c r="C12" s="73"/>
      <c r="D12" s="73"/>
      <c r="E12" s="73"/>
      <c r="F12" s="73"/>
      <c r="G12" s="81">
        <f>SUM(G3:G11)</f>
        <v>330</v>
      </c>
      <c r="H12" s="81"/>
      <c r="I12" s="81"/>
      <c r="J12" s="81"/>
      <c r="K12" s="81"/>
    </row>
    <row r="14" spans="1:11" x14ac:dyDescent="0.25">
      <c r="A14" s="77" t="s">
        <v>35</v>
      </c>
      <c r="B14" s="77"/>
      <c r="C14" s="77"/>
      <c r="D14" s="77"/>
      <c r="E14" s="77"/>
      <c r="F14" s="77"/>
      <c r="G14" s="77"/>
      <c r="H14" s="72" t="s">
        <v>30</v>
      </c>
      <c r="I14" s="78"/>
      <c r="J14" s="72" t="s">
        <v>34</v>
      </c>
      <c r="K14" s="78"/>
    </row>
    <row r="15" spans="1:11" x14ac:dyDescent="0.25">
      <c r="A15" s="10" t="s">
        <v>0</v>
      </c>
      <c r="B15" s="10" t="s">
        <v>3</v>
      </c>
      <c r="C15" s="10" t="s">
        <v>5</v>
      </c>
      <c r="D15" s="10" t="s">
        <v>1</v>
      </c>
      <c r="E15" s="10" t="s">
        <v>2</v>
      </c>
      <c r="F15" s="11" t="s">
        <v>21</v>
      </c>
      <c r="G15" s="10" t="s">
        <v>33</v>
      </c>
      <c r="H15" s="10" t="s">
        <v>31</v>
      </c>
      <c r="I15" s="10" t="s">
        <v>32</v>
      </c>
      <c r="J15" s="10" t="s">
        <v>31</v>
      </c>
      <c r="K15" s="10" t="s">
        <v>32</v>
      </c>
    </row>
    <row r="16" spans="1:11" ht="21.95" customHeight="1" x14ac:dyDescent="0.25">
      <c r="A16" s="4">
        <v>1</v>
      </c>
      <c r="B16" s="79" t="s">
        <v>36</v>
      </c>
      <c r="C16" s="79" t="s">
        <v>47</v>
      </c>
      <c r="D16" s="29" t="s">
        <v>244</v>
      </c>
      <c r="E16" s="29" t="s">
        <v>245</v>
      </c>
      <c r="F16" s="48"/>
      <c r="G16" s="100">
        <v>15</v>
      </c>
      <c r="H16" s="7"/>
      <c r="I16" s="7"/>
      <c r="J16" s="7"/>
      <c r="K16" s="7"/>
    </row>
    <row r="17" spans="1:11" ht="21.95" customHeight="1" x14ac:dyDescent="0.25">
      <c r="A17" s="4">
        <v>2</v>
      </c>
      <c r="B17" s="80"/>
      <c r="C17" s="80"/>
      <c r="D17" s="29" t="s">
        <v>246</v>
      </c>
      <c r="E17" s="29" t="s">
        <v>247</v>
      </c>
      <c r="F17" s="48"/>
      <c r="G17" s="100">
        <v>15</v>
      </c>
      <c r="H17" s="7"/>
      <c r="I17" s="7"/>
      <c r="J17" s="7"/>
      <c r="K17" s="7"/>
    </row>
    <row r="18" spans="1:11" ht="21.95" customHeight="1" x14ac:dyDescent="0.25">
      <c r="A18" s="4">
        <v>3</v>
      </c>
      <c r="B18" s="80"/>
      <c r="C18" s="80"/>
      <c r="D18" s="29" t="s">
        <v>248</v>
      </c>
      <c r="E18" s="29" t="s">
        <v>249</v>
      </c>
      <c r="F18" s="48"/>
      <c r="G18" s="49">
        <v>15</v>
      </c>
      <c r="H18" s="7"/>
      <c r="I18" s="7"/>
      <c r="J18" s="7"/>
      <c r="K18" s="7"/>
    </row>
    <row r="19" spans="1:11" ht="21.95" customHeight="1" x14ac:dyDescent="0.25">
      <c r="A19" s="4">
        <v>4</v>
      </c>
      <c r="B19" s="80"/>
      <c r="C19" s="80"/>
      <c r="D19" s="29" t="s">
        <v>250</v>
      </c>
      <c r="E19" s="29" t="s">
        <v>251</v>
      </c>
      <c r="F19" s="48"/>
      <c r="G19" s="49">
        <v>15</v>
      </c>
      <c r="H19" s="7"/>
      <c r="I19" s="7"/>
      <c r="J19" s="7"/>
      <c r="K19" s="7"/>
    </row>
    <row r="20" spans="1:11" ht="21.95" customHeight="1" x14ac:dyDescent="0.25">
      <c r="A20" s="4">
        <v>5</v>
      </c>
      <c r="B20" s="80"/>
      <c r="C20" s="80"/>
      <c r="D20" s="29" t="s">
        <v>252</v>
      </c>
      <c r="E20" s="29" t="s">
        <v>253</v>
      </c>
      <c r="F20" s="48"/>
      <c r="G20" s="49">
        <v>15</v>
      </c>
      <c r="H20" s="7"/>
      <c r="I20" s="7"/>
      <c r="J20" s="7"/>
      <c r="K20" s="7"/>
    </row>
    <row r="21" spans="1:11" ht="21.95" customHeight="1" x14ac:dyDescent="0.25">
      <c r="A21" s="4">
        <v>6</v>
      </c>
      <c r="B21" s="80"/>
      <c r="C21" s="80"/>
      <c r="D21" s="29" t="s">
        <v>254</v>
      </c>
      <c r="E21" s="29" t="s">
        <v>255</v>
      </c>
      <c r="F21" s="48"/>
      <c r="G21" s="49">
        <v>15</v>
      </c>
      <c r="H21" s="7"/>
      <c r="I21" s="7"/>
      <c r="J21" s="7"/>
      <c r="K21" s="7"/>
    </row>
    <row r="22" spans="1:11" ht="21.95" customHeight="1" x14ac:dyDescent="0.25">
      <c r="A22" s="4">
        <v>7</v>
      </c>
      <c r="B22" s="80"/>
      <c r="C22" s="80"/>
      <c r="D22" s="29" t="s">
        <v>256</v>
      </c>
      <c r="E22" s="29" t="s">
        <v>257</v>
      </c>
      <c r="F22" s="48"/>
      <c r="G22" s="49">
        <v>15</v>
      </c>
      <c r="H22" s="7"/>
      <c r="I22" s="7"/>
      <c r="J22" s="7"/>
      <c r="K22" s="7"/>
    </row>
    <row r="23" spans="1:11" ht="21.95" customHeight="1" x14ac:dyDescent="0.25">
      <c r="A23" s="4">
        <v>8</v>
      </c>
      <c r="B23" s="80"/>
      <c r="C23" s="80"/>
      <c r="D23" s="29" t="s">
        <v>258</v>
      </c>
      <c r="E23" s="29" t="s">
        <v>259</v>
      </c>
      <c r="F23" s="48"/>
      <c r="G23" s="49">
        <v>15</v>
      </c>
      <c r="H23" s="7"/>
      <c r="I23" s="7"/>
      <c r="J23" s="7"/>
      <c r="K23" s="7"/>
    </row>
    <row r="24" spans="1:11" ht="21.95" customHeight="1" x14ac:dyDescent="0.25">
      <c r="A24" s="4">
        <v>9</v>
      </c>
      <c r="B24" s="80"/>
      <c r="C24" s="80"/>
      <c r="D24" s="29" t="s">
        <v>260</v>
      </c>
      <c r="E24" s="29" t="s">
        <v>261</v>
      </c>
      <c r="F24" s="48"/>
      <c r="G24" s="49">
        <v>15</v>
      </c>
      <c r="H24" s="7"/>
      <c r="I24" s="7"/>
      <c r="J24" s="7"/>
      <c r="K24" s="7"/>
    </row>
    <row r="25" spans="1:11" ht="21.95" customHeight="1" x14ac:dyDescent="0.25">
      <c r="A25" s="4">
        <v>10</v>
      </c>
      <c r="B25" s="80"/>
      <c r="C25" s="80"/>
      <c r="D25" s="29" t="s">
        <v>262</v>
      </c>
      <c r="E25" s="29" t="s">
        <v>263</v>
      </c>
      <c r="F25" s="48"/>
      <c r="G25" s="49">
        <v>15</v>
      </c>
      <c r="H25" s="7"/>
      <c r="I25" s="7"/>
      <c r="J25" s="7"/>
      <c r="K25" s="7"/>
    </row>
    <row r="26" spans="1:11" ht="21.95" customHeight="1" x14ac:dyDescent="0.25">
      <c r="A26" s="4">
        <v>11</v>
      </c>
      <c r="B26" s="80"/>
      <c r="C26" s="80"/>
      <c r="D26" s="29" t="s">
        <v>264</v>
      </c>
      <c r="E26" s="29" t="s">
        <v>265</v>
      </c>
      <c r="F26" s="48"/>
      <c r="G26" s="49">
        <v>15</v>
      </c>
      <c r="H26" s="7"/>
      <c r="I26" s="7"/>
      <c r="J26" s="7"/>
      <c r="K26" s="7"/>
    </row>
    <row r="27" spans="1:11" x14ac:dyDescent="0.25">
      <c r="A27" s="72" t="s">
        <v>4</v>
      </c>
      <c r="B27" s="73"/>
      <c r="C27" s="73"/>
      <c r="D27" s="73"/>
      <c r="E27" s="73"/>
      <c r="F27" s="73"/>
      <c r="G27" s="81">
        <f>SUM(G16:G26)</f>
        <v>165</v>
      </c>
      <c r="H27" s="81"/>
      <c r="I27" s="81"/>
      <c r="J27" s="81"/>
      <c r="K27" s="81"/>
    </row>
    <row r="28" spans="1:11" x14ac:dyDescent="0.25">
      <c r="H28" s="7"/>
      <c r="I28" s="7"/>
      <c r="J28" s="7"/>
      <c r="K28" s="7"/>
    </row>
    <row r="29" spans="1:11" x14ac:dyDescent="0.25">
      <c r="A29" s="77" t="s">
        <v>54</v>
      </c>
      <c r="B29" s="77"/>
      <c r="C29" s="77"/>
      <c r="D29" s="77"/>
      <c r="E29" s="77"/>
      <c r="F29" s="77"/>
      <c r="G29" s="77"/>
      <c r="H29" s="72" t="s">
        <v>30</v>
      </c>
      <c r="I29" s="78"/>
      <c r="J29" s="72" t="s">
        <v>34</v>
      </c>
      <c r="K29" s="78"/>
    </row>
    <row r="30" spans="1:11" x14ac:dyDescent="0.25">
      <c r="A30" s="10" t="s">
        <v>0</v>
      </c>
      <c r="B30" s="10" t="s">
        <v>3</v>
      </c>
      <c r="C30" s="10" t="s">
        <v>5</v>
      </c>
      <c r="D30" s="10" t="s">
        <v>1</v>
      </c>
      <c r="E30" s="10" t="s">
        <v>2</v>
      </c>
      <c r="F30" s="11" t="s">
        <v>21</v>
      </c>
      <c r="G30" s="10" t="s">
        <v>33</v>
      </c>
      <c r="H30" s="10" t="s">
        <v>31</v>
      </c>
      <c r="I30" s="10" t="s">
        <v>32</v>
      </c>
      <c r="J30" s="10" t="s">
        <v>31</v>
      </c>
      <c r="K30" s="10" t="s">
        <v>32</v>
      </c>
    </row>
    <row r="31" spans="1:11" ht="21.95" customHeight="1" x14ac:dyDescent="0.25">
      <c r="A31" s="12">
        <v>1</v>
      </c>
      <c r="B31" s="79" t="s">
        <v>48</v>
      </c>
      <c r="C31" s="79" t="s">
        <v>47</v>
      </c>
      <c r="D31" s="29" t="s">
        <v>266</v>
      </c>
      <c r="E31" s="29" t="s">
        <v>267</v>
      </c>
      <c r="F31" s="48"/>
      <c r="G31" s="49">
        <v>20</v>
      </c>
      <c r="H31" s="15"/>
      <c r="I31" s="15"/>
      <c r="J31" s="15"/>
      <c r="K31" s="15"/>
    </row>
    <row r="32" spans="1:11" ht="21.95" customHeight="1" x14ac:dyDescent="0.25">
      <c r="A32" s="12">
        <v>2</v>
      </c>
      <c r="B32" s="80"/>
      <c r="C32" s="80"/>
      <c r="D32" s="29" t="s">
        <v>268</v>
      </c>
      <c r="E32" s="29" t="s">
        <v>269</v>
      </c>
      <c r="F32" s="48"/>
      <c r="G32" s="49">
        <v>15</v>
      </c>
      <c r="H32" s="15"/>
      <c r="I32" s="15"/>
      <c r="J32" s="15"/>
      <c r="K32" s="15"/>
    </row>
    <row r="33" spans="1:11" ht="21.95" customHeight="1" x14ac:dyDescent="0.25">
      <c r="A33" s="12">
        <v>3</v>
      </c>
      <c r="B33" s="80"/>
      <c r="C33" s="80"/>
      <c r="D33" s="29" t="s">
        <v>270</v>
      </c>
      <c r="E33" s="29" t="s">
        <v>271</v>
      </c>
      <c r="F33" s="48"/>
      <c r="G33" s="100">
        <v>20</v>
      </c>
      <c r="H33" s="15"/>
      <c r="I33" s="15"/>
      <c r="J33" s="15"/>
      <c r="K33" s="15"/>
    </row>
    <row r="34" spans="1:11" ht="21.95" customHeight="1" x14ac:dyDescent="0.25">
      <c r="A34" s="12">
        <v>4</v>
      </c>
      <c r="B34" s="80"/>
      <c r="C34" s="80"/>
      <c r="D34" s="29" t="s">
        <v>272</v>
      </c>
      <c r="E34" s="29" t="s">
        <v>273</v>
      </c>
      <c r="F34" s="48"/>
      <c r="G34" s="100">
        <v>15</v>
      </c>
      <c r="H34" s="15"/>
      <c r="I34" s="15"/>
      <c r="J34" s="15"/>
      <c r="K34" s="15"/>
    </row>
    <row r="35" spans="1:11" ht="21.95" customHeight="1" x14ac:dyDescent="0.25">
      <c r="A35" s="12">
        <v>5</v>
      </c>
      <c r="B35" s="80"/>
      <c r="C35" s="80"/>
      <c r="D35" s="29" t="s">
        <v>274</v>
      </c>
      <c r="E35" s="29" t="s">
        <v>275</v>
      </c>
      <c r="F35" s="48"/>
      <c r="G35" s="49">
        <v>15</v>
      </c>
      <c r="H35" s="15"/>
      <c r="I35" s="15"/>
      <c r="J35" s="15"/>
      <c r="K35" s="15"/>
    </row>
    <row r="36" spans="1:11" x14ac:dyDescent="0.25">
      <c r="A36" s="72" t="s">
        <v>4</v>
      </c>
      <c r="B36" s="73"/>
      <c r="C36" s="73"/>
      <c r="D36" s="73"/>
      <c r="E36" s="73"/>
      <c r="F36" s="73"/>
      <c r="G36" s="74">
        <f>SUM(G31:G35)</f>
        <v>85</v>
      </c>
      <c r="H36" s="75"/>
      <c r="I36" s="75"/>
      <c r="J36" s="75"/>
      <c r="K36" s="76"/>
    </row>
    <row r="38" spans="1:11" x14ac:dyDescent="0.25">
      <c r="A38" s="72" t="s">
        <v>29</v>
      </c>
      <c r="B38" s="73"/>
      <c r="C38" s="73"/>
      <c r="D38" s="73"/>
      <c r="E38" s="73"/>
      <c r="F38" s="73"/>
      <c r="G38" s="81">
        <f>G12+G27+G36</f>
        <v>580</v>
      </c>
      <c r="H38" s="81"/>
      <c r="I38" s="81"/>
      <c r="J38" s="81"/>
      <c r="K38" s="81"/>
    </row>
  </sheetData>
  <mergeCells count="23">
    <mergeCell ref="A27:F27"/>
    <mergeCell ref="G27:K27"/>
    <mergeCell ref="A1:G1"/>
    <mergeCell ref="H1:I1"/>
    <mergeCell ref="J1:K1"/>
    <mergeCell ref="B3:B11"/>
    <mergeCell ref="C3:C11"/>
    <mergeCell ref="A12:F12"/>
    <mergeCell ref="G12:K12"/>
    <mergeCell ref="A14:G14"/>
    <mergeCell ref="H14:I14"/>
    <mergeCell ref="J14:K14"/>
    <mergeCell ref="B16:B26"/>
    <mergeCell ref="C16:C26"/>
    <mergeCell ref="A38:F38"/>
    <mergeCell ref="G38:K38"/>
    <mergeCell ref="A29:G29"/>
    <mergeCell ref="H29:I29"/>
    <mergeCell ref="J29:K29"/>
    <mergeCell ref="B31:B35"/>
    <mergeCell ref="C31:C35"/>
    <mergeCell ref="A36:F36"/>
    <mergeCell ref="G36:K36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14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7" sqref="H7"/>
    </sheetView>
  </sheetViews>
  <sheetFormatPr baseColWidth="10" defaultRowHeight="15" x14ac:dyDescent="0.25"/>
  <cols>
    <col min="1" max="1" width="3.5703125" style="5" bestFit="1" customWidth="1"/>
    <col min="2" max="2" width="12.140625" style="5" customWidth="1"/>
    <col min="3" max="3" width="11.42578125" style="5" customWidth="1"/>
    <col min="4" max="4" width="34.7109375" customWidth="1"/>
    <col min="5" max="5" width="37" customWidth="1"/>
    <col min="6" max="6" width="34.5703125" customWidth="1"/>
    <col min="7" max="7" width="11.140625" customWidth="1"/>
    <col min="8" max="8" width="7.7109375" customWidth="1"/>
    <col min="9" max="9" width="7.5703125" customWidth="1"/>
    <col min="10" max="11" width="7.7109375" customWidth="1"/>
  </cols>
  <sheetData>
    <row r="1" spans="1:11" x14ac:dyDescent="0.25">
      <c r="A1" s="77" t="s">
        <v>17</v>
      </c>
      <c r="B1" s="77"/>
      <c r="C1" s="77"/>
      <c r="D1" s="77"/>
      <c r="E1" s="77"/>
      <c r="F1" s="77"/>
      <c r="G1" s="77"/>
      <c r="H1" s="72" t="s">
        <v>30</v>
      </c>
      <c r="I1" s="78"/>
      <c r="J1" s="72" t="s">
        <v>34</v>
      </c>
      <c r="K1" s="78"/>
    </row>
    <row r="2" spans="1:11" x14ac:dyDescent="0.25">
      <c r="A2" s="10" t="s">
        <v>0</v>
      </c>
      <c r="B2" s="10" t="s">
        <v>3</v>
      </c>
      <c r="C2" s="10" t="s">
        <v>5</v>
      </c>
      <c r="D2" s="10" t="s">
        <v>1</v>
      </c>
      <c r="E2" s="10" t="s">
        <v>2</v>
      </c>
      <c r="F2" s="11" t="s">
        <v>21</v>
      </c>
      <c r="G2" s="10" t="s">
        <v>33</v>
      </c>
      <c r="H2" s="10" t="s">
        <v>31</v>
      </c>
      <c r="I2" s="10" t="s">
        <v>32</v>
      </c>
      <c r="J2" s="10" t="s">
        <v>31</v>
      </c>
      <c r="K2" s="10" t="s">
        <v>32</v>
      </c>
    </row>
    <row r="3" spans="1:11" ht="24.95" customHeight="1" x14ac:dyDescent="0.25">
      <c r="A3" s="4">
        <v>1</v>
      </c>
      <c r="B3" s="79" t="s">
        <v>15</v>
      </c>
      <c r="C3" s="79" t="s">
        <v>49</v>
      </c>
      <c r="D3" s="36" t="s">
        <v>180</v>
      </c>
      <c r="E3" s="27" t="s">
        <v>181</v>
      </c>
      <c r="F3" s="31"/>
      <c r="G3" s="30">
        <v>10</v>
      </c>
      <c r="H3" s="7"/>
      <c r="I3" s="7"/>
      <c r="J3" s="7"/>
      <c r="K3" s="7"/>
    </row>
    <row r="4" spans="1:11" ht="24.95" customHeight="1" x14ac:dyDescent="0.25">
      <c r="A4" s="4">
        <v>2</v>
      </c>
      <c r="B4" s="80"/>
      <c r="C4" s="80"/>
      <c r="D4" s="36" t="s">
        <v>182</v>
      </c>
      <c r="E4" s="26" t="s">
        <v>183</v>
      </c>
      <c r="F4" s="18"/>
      <c r="G4" s="30">
        <v>15</v>
      </c>
      <c r="H4" s="7"/>
      <c r="I4" s="7"/>
      <c r="J4" s="7"/>
      <c r="K4" s="7"/>
    </row>
    <row r="5" spans="1:11" ht="24.95" customHeight="1" x14ac:dyDescent="0.25">
      <c r="A5" s="40">
        <v>3</v>
      </c>
      <c r="B5" s="80"/>
      <c r="C5" s="80"/>
      <c r="D5" s="36" t="s">
        <v>184</v>
      </c>
      <c r="E5" s="27" t="s">
        <v>185</v>
      </c>
      <c r="F5" s="32"/>
      <c r="G5" s="30">
        <v>15</v>
      </c>
      <c r="H5" s="41"/>
      <c r="I5" s="41"/>
      <c r="J5" s="41"/>
      <c r="K5" s="41"/>
    </row>
    <row r="6" spans="1:11" ht="24.95" customHeight="1" x14ac:dyDescent="0.25">
      <c r="A6" s="40">
        <v>4</v>
      </c>
      <c r="B6" s="80"/>
      <c r="C6" s="80"/>
      <c r="D6" s="36" t="s">
        <v>186</v>
      </c>
      <c r="E6" s="27" t="s">
        <v>187</v>
      </c>
      <c r="F6" s="33"/>
      <c r="G6" s="30">
        <v>10</v>
      </c>
      <c r="H6" s="41"/>
      <c r="I6" s="41"/>
      <c r="J6" s="41"/>
      <c r="K6" s="41"/>
    </row>
    <row r="7" spans="1:11" ht="24.95" customHeight="1" x14ac:dyDescent="0.25">
      <c r="A7" s="40">
        <v>5</v>
      </c>
      <c r="B7" s="80"/>
      <c r="C7" s="80"/>
      <c r="D7" s="36" t="s">
        <v>188</v>
      </c>
      <c r="E7" s="27" t="s">
        <v>189</v>
      </c>
      <c r="F7" s="34"/>
      <c r="G7" s="30">
        <v>15</v>
      </c>
      <c r="H7" s="41"/>
      <c r="I7" s="41"/>
      <c r="J7" s="41"/>
      <c r="K7" s="41"/>
    </row>
    <row r="8" spans="1:11" ht="24.95" customHeight="1" x14ac:dyDescent="0.25">
      <c r="A8" s="40">
        <v>6</v>
      </c>
      <c r="B8" s="80"/>
      <c r="C8" s="80"/>
      <c r="D8" s="36" t="s">
        <v>190</v>
      </c>
      <c r="E8" s="27" t="s">
        <v>191</v>
      </c>
      <c r="F8" s="18"/>
      <c r="G8" s="30">
        <v>15</v>
      </c>
      <c r="H8" s="41"/>
      <c r="I8" s="41"/>
      <c r="J8" s="41"/>
      <c r="K8" s="41"/>
    </row>
    <row r="9" spans="1:11" ht="24.95" customHeight="1" x14ac:dyDescent="0.25">
      <c r="A9" s="40">
        <v>7</v>
      </c>
      <c r="B9" s="80"/>
      <c r="C9" s="80"/>
      <c r="D9" s="36" t="s">
        <v>192</v>
      </c>
      <c r="E9" s="27" t="s">
        <v>193</v>
      </c>
      <c r="F9" s="18"/>
      <c r="G9" s="30">
        <v>15</v>
      </c>
      <c r="H9" s="41"/>
      <c r="I9" s="41"/>
      <c r="J9" s="41"/>
      <c r="K9" s="41"/>
    </row>
    <row r="10" spans="1:11" ht="24.95" customHeight="1" x14ac:dyDescent="0.25">
      <c r="A10" s="40">
        <v>8</v>
      </c>
      <c r="B10" s="80"/>
      <c r="C10" s="80"/>
      <c r="D10" s="36" t="s">
        <v>194</v>
      </c>
      <c r="E10" s="28" t="s">
        <v>195</v>
      </c>
      <c r="F10" s="18"/>
      <c r="G10" s="30">
        <v>15</v>
      </c>
      <c r="H10" s="41"/>
      <c r="I10" s="41"/>
      <c r="J10" s="41"/>
      <c r="K10" s="41"/>
    </row>
    <row r="11" spans="1:11" ht="24.95" customHeight="1" x14ac:dyDescent="0.25">
      <c r="A11" s="40">
        <v>9</v>
      </c>
      <c r="B11" s="80"/>
      <c r="C11" s="80"/>
      <c r="D11" s="37" t="s">
        <v>196</v>
      </c>
      <c r="E11" s="37" t="s">
        <v>197</v>
      </c>
      <c r="F11" s="35"/>
      <c r="G11" s="30">
        <v>15</v>
      </c>
      <c r="H11" s="41"/>
      <c r="I11" s="41"/>
      <c r="J11" s="41"/>
      <c r="K11" s="41"/>
    </row>
    <row r="12" spans="1:11" ht="24.95" customHeight="1" x14ac:dyDescent="0.25">
      <c r="A12" s="40">
        <v>10</v>
      </c>
      <c r="B12" s="80"/>
      <c r="C12" s="80"/>
      <c r="D12" s="36" t="s">
        <v>198</v>
      </c>
      <c r="E12" s="26" t="s">
        <v>199</v>
      </c>
      <c r="F12" s="18"/>
      <c r="G12" s="30">
        <v>15</v>
      </c>
      <c r="H12" s="41"/>
      <c r="I12" s="41"/>
      <c r="J12" s="41"/>
      <c r="K12" s="41"/>
    </row>
    <row r="13" spans="1:11" ht="24.95" customHeight="1" x14ac:dyDescent="0.25">
      <c r="A13" s="40">
        <v>11</v>
      </c>
      <c r="B13" s="80"/>
      <c r="C13" s="80"/>
      <c r="D13" s="39" t="s">
        <v>200</v>
      </c>
      <c r="E13" s="37" t="s">
        <v>201</v>
      </c>
      <c r="F13" s="32"/>
      <c r="G13" s="38">
        <v>15</v>
      </c>
      <c r="H13" s="41"/>
      <c r="I13" s="41"/>
      <c r="J13" s="41"/>
      <c r="K13" s="41"/>
    </row>
    <row r="14" spans="1:11" ht="24.95" customHeight="1" x14ac:dyDescent="0.25">
      <c r="A14" s="4">
        <v>12</v>
      </c>
      <c r="B14" s="82"/>
      <c r="C14" s="82"/>
      <c r="D14" s="37" t="s">
        <v>202</v>
      </c>
      <c r="E14" s="37" t="s">
        <v>203</v>
      </c>
      <c r="F14" s="35"/>
      <c r="G14" s="30">
        <v>350</v>
      </c>
      <c r="H14" s="7"/>
      <c r="I14" s="7"/>
      <c r="J14" s="7"/>
      <c r="K14" s="7"/>
    </row>
    <row r="15" spans="1:11" x14ac:dyDescent="0.25">
      <c r="A15" s="72" t="s">
        <v>4</v>
      </c>
      <c r="B15" s="73"/>
      <c r="C15" s="73"/>
      <c r="D15" s="73"/>
      <c r="E15" s="73"/>
      <c r="F15" s="73"/>
      <c r="G15" s="81">
        <f>SUM(G3:G14)</f>
        <v>505</v>
      </c>
      <c r="H15" s="81"/>
      <c r="I15" s="81"/>
      <c r="J15" s="81"/>
      <c r="K15" s="81"/>
    </row>
    <row r="17" spans="1:11" x14ac:dyDescent="0.25">
      <c r="A17" s="77" t="s">
        <v>55</v>
      </c>
      <c r="B17" s="77"/>
      <c r="C17" s="77"/>
      <c r="D17" s="77"/>
      <c r="E17" s="77"/>
      <c r="F17" s="77"/>
      <c r="G17" s="77"/>
      <c r="H17" s="72" t="s">
        <v>30</v>
      </c>
      <c r="I17" s="78"/>
      <c r="J17" s="72" t="s">
        <v>34</v>
      </c>
      <c r="K17" s="78"/>
    </row>
    <row r="18" spans="1:11" x14ac:dyDescent="0.25">
      <c r="A18" s="10" t="s">
        <v>0</v>
      </c>
      <c r="B18" s="10" t="s">
        <v>3</v>
      </c>
      <c r="C18" s="10" t="s">
        <v>5</v>
      </c>
      <c r="D18" s="10" t="s">
        <v>1</v>
      </c>
      <c r="E18" s="10" t="s">
        <v>2</v>
      </c>
      <c r="F18" s="11" t="s">
        <v>21</v>
      </c>
      <c r="G18" s="10" t="s">
        <v>33</v>
      </c>
      <c r="H18" s="10" t="s">
        <v>31</v>
      </c>
      <c r="I18" s="10" t="s">
        <v>32</v>
      </c>
      <c r="J18" s="10" t="s">
        <v>31</v>
      </c>
      <c r="K18" s="10" t="s">
        <v>32</v>
      </c>
    </row>
    <row r="19" spans="1:11" ht="24.95" customHeight="1" x14ac:dyDescent="0.25">
      <c r="A19" s="2">
        <v>1</v>
      </c>
      <c r="B19" s="83" t="s">
        <v>24</v>
      </c>
      <c r="C19" s="83" t="s">
        <v>49</v>
      </c>
      <c r="D19" s="18" t="s">
        <v>204</v>
      </c>
      <c r="E19" s="18" t="s">
        <v>205</v>
      </c>
      <c r="F19" s="48"/>
      <c r="G19" s="49">
        <v>15</v>
      </c>
      <c r="H19" s="7"/>
      <c r="I19" s="7"/>
      <c r="J19" s="7"/>
      <c r="K19" s="7"/>
    </row>
    <row r="20" spans="1:11" ht="24.95" customHeight="1" x14ac:dyDescent="0.25">
      <c r="A20" s="2">
        <v>2</v>
      </c>
      <c r="B20" s="83"/>
      <c r="C20" s="83"/>
      <c r="D20" s="18" t="s">
        <v>206</v>
      </c>
      <c r="E20" s="18" t="s">
        <v>207</v>
      </c>
      <c r="F20" s="48"/>
      <c r="G20" s="49">
        <v>15</v>
      </c>
      <c r="H20" s="7"/>
      <c r="I20" s="7"/>
      <c r="J20" s="7"/>
      <c r="K20" s="7"/>
    </row>
    <row r="21" spans="1:11" ht="24.95" customHeight="1" x14ac:dyDescent="0.25">
      <c r="A21" s="2">
        <v>3</v>
      </c>
      <c r="B21" s="83"/>
      <c r="C21" s="83"/>
      <c r="D21" s="42" t="s">
        <v>208</v>
      </c>
      <c r="E21" s="42" t="s">
        <v>209</v>
      </c>
      <c r="F21" s="48"/>
      <c r="G21" s="58">
        <v>10</v>
      </c>
      <c r="H21" s="7"/>
      <c r="I21" s="7"/>
      <c r="J21" s="7"/>
      <c r="K21" s="7"/>
    </row>
    <row r="22" spans="1:11" ht="24.95" customHeight="1" x14ac:dyDescent="0.25">
      <c r="A22" s="2">
        <v>4</v>
      </c>
      <c r="B22" s="83"/>
      <c r="C22" s="83"/>
      <c r="D22" s="18" t="s">
        <v>210</v>
      </c>
      <c r="E22" s="18" t="s">
        <v>211</v>
      </c>
      <c r="F22" s="18"/>
      <c r="G22" s="58">
        <v>15</v>
      </c>
      <c r="H22" s="7"/>
      <c r="I22" s="7"/>
      <c r="J22" s="7"/>
      <c r="K22" s="7"/>
    </row>
    <row r="23" spans="1:11" ht="24.95" customHeight="1" x14ac:dyDescent="0.25">
      <c r="A23" s="2">
        <v>5</v>
      </c>
      <c r="B23" s="83"/>
      <c r="C23" s="83"/>
      <c r="D23" s="43" t="s">
        <v>212</v>
      </c>
      <c r="E23" s="43" t="s">
        <v>213</v>
      </c>
      <c r="F23" s="18"/>
      <c r="G23" s="58">
        <v>15</v>
      </c>
      <c r="H23" s="7"/>
      <c r="I23" s="7"/>
      <c r="J23" s="7"/>
      <c r="K23" s="7"/>
    </row>
    <row r="24" spans="1:11" ht="24.95" customHeight="1" x14ac:dyDescent="0.25">
      <c r="A24" s="2">
        <v>6</v>
      </c>
      <c r="B24" s="83"/>
      <c r="C24" s="83"/>
      <c r="D24" s="18" t="s">
        <v>214</v>
      </c>
      <c r="E24" s="18" t="s">
        <v>215</v>
      </c>
      <c r="F24" s="18"/>
      <c r="G24" s="58">
        <v>10</v>
      </c>
      <c r="H24" s="7"/>
      <c r="I24" s="7"/>
      <c r="J24" s="7"/>
      <c r="K24" s="7"/>
    </row>
    <row r="25" spans="1:11" ht="24.95" customHeight="1" x14ac:dyDescent="0.25">
      <c r="A25" s="2">
        <v>7</v>
      </c>
      <c r="B25" s="83"/>
      <c r="C25" s="83"/>
      <c r="D25" s="18" t="s">
        <v>216</v>
      </c>
      <c r="E25" s="18" t="s">
        <v>217</v>
      </c>
      <c r="F25" s="18"/>
      <c r="G25" s="49">
        <v>10</v>
      </c>
      <c r="H25" s="7"/>
      <c r="I25" s="7"/>
      <c r="J25" s="7"/>
      <c r="K25" s="7"/>
    </row>
    <row r="26" spans="1:11" x14ac:dyDescent="0.25">
      <c r="A26" s="72" t="s">
        <v>4</v>
      </c>
      <c r="B26" s="84"/>
      <c r="C26" s="84"/>
      <c r="D26" s="84"/>
      <c r="E26" s="84"/>
      <c r="F26" s="84"/>
      <c r="G26" s="74">
        <f>SUM(G19:G25)</f>
        <v>90</v>
      </c>
      <c r="H26" s="75"/>
      <c r="I26" s="75"/>
      <c r="J26" s="75"/>
      <c r="K26" s="76"/>
    </row>
    <row r="28" spans="1:11" x14ac:dyDescent="0.25">
      <c r="A28" s="72" t="s">
        <v>27</v>
      </c>
      <c r="B28" s="73"/>
      <c r="C28" s="73"/>
      <c r="D28" s="73"/>
      <c r="E28" s="73"/>
      <c r="F28" s="73"/>
      <c r="G28" s="81">
        <f>G15+G26</f>
        <v>595</v>
      </c>
      <c r="H28" s="81"/>
      <c r="I28" s="81"/>
      <c r="J28" s="81"/>
      <c r="K28" s="81"/>
    </row>
  </sheetData>
  <mergeCells count="16">
    <mergeCell ref="H1:I1"/>
    <mergeCell ref="J1:K1"/>
    <mergeCell ref="A28:F28"/>
    <mergeCell ref="A1:G1"/>
    <mergeCell ref="B19:B25"/>
    <mergeCell ref="C19:C25"/>
    <mergeCell ref="G15:K15"/>
    <mergeCell ref="H17:I17"/>
    <mergeCell ref="J17:K17"/>
    <mergeCell ref="G26:K26"/>
    <mergeCell ref="G28:K28"/>
    <mergeCell ref="B3:B14"/>
    <mergeCell ref="C3:C14"/>
    <mergeCell ref="A15:F15"/>
    <mergeCell ref="A17:G17"/>
    <mergeCell ref="A26:F26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4" sqref="I14"/>
    </sheetView>
  </sheetViews>
  <sheetFormatPr baseColWidth="10" defaultRowHeight="15" x14ac:dyDescent="0.25"/>
  <cols>
    <col min="1" max="1" width="3.5703125" style="5" bestFit="1" customWidth="1"/>
    <col min="2" max="2" width="11" style="5" customWidth="1"/>
    <col min="3" max="3" width="10.140625" style="5" customWidth="1"/>
    <col min="4" max="4" width="36.5703125" customWidth="1"/>
    <col min="5" max="5" width="36.28515625" customWidth="1"/>
    <col min="6" max="6" width="39" customWidth="1"/>
    <col min="7" max="7" width="11.140625" customWidth="1"/>
    <col min="8" max="11" width="7.7109375" customWidth="1"/>
  </cols>
  <sheetData>
    <row r="1" spans="1:11" x14ac:dyDescent="0.25">
      <c r="A1" s="77" t="s">
        <v>18</v>
      </c>
      <c r="B1" s="77"/>
      <c r="C1" s="77"/>
      <c r="D1" s="77"/>
      <c r="E1" s="77"/>
      <c r="F1" s="77"/>
      <c r="G1" s="77"/>
      <c r="H1" s="72" t="s">
        <v>30</v>
      </c>
      <c r="I1" s="78"/>
      <c r="J1" s="72" t="s">
        <v>34</v>
      </c>
      <c r="K1" s="78"/>
    </row>
    <row r="2" spans="1:11" s="5" customFormat="1" x14ac:dyDescent="0.25">
      <c r="A2" s="20" t="s">
        <v>0</v>
      </c>
      <c r="B2" s="20" t="s">
        <v>3</v>
      </c>
      <c r="C2" s="20" t="s">
        <v>5</v>
      </c>
      <c r="D2" s="20" t="s">
        <v>1</v>
      </c>
      <c r="E2" s="20" t="s">
        <v>2</v>
      </c>
      <c r="F2" s="19" t="s">
        <v>21</v>
      </c>
      <c r="G2" s="20" t="s">
        <v>33</v>
      </c>
      <c r="H2" s="10" t="s">
        <v>31</v>
      </c>
      <c r="I2" s="10" t="s">
        <v>32</v>
      </c>
      <c r="J2" s="10" t="s">
        <v>31</v>
      </c>
      <c r="K2" s="10" t="s">
        <v>32</v>
      </c>
    </row>
    <row r="3" spans="1:11" ht="24.95" customHeight="1" x14ac:dyDescent="0.25">
      <c r="A3" s="4">
        <v>1</v>
      </c>
      <c r="B3" s="83" t="s">
        <v>16</v>
      </c>
      <c r="C3" s="83" t="s">
        <v>50</v>
      </c>
      <c r="D3" s="15" t="s">
        <v>179</v>
      </c>
      <c r="E3" s="88" t="s">
        <v>219</v>
      </c>
      <c r="F3" s="97" t="s">
        <v>220</v>
      </c>
      <c r="G3" s="2">
        <v>55</v>
      </c>
      <c r="H3" s="7"/>
      <c r="I3" s="7"/>
      <c r="J3" s="7"/>
      <c r="K3" s="7"/>
    </row>
    <row r="4" spans="1:11" ht="24.95" customHeight="1" x14ac:dyDescent="0.25">
      <c r="A4" s="4">
        <v>2</v>
      </c>
      <c r="B4" s="83"/>
      <c r="C4" s="83"/>
      <c r="D4" s="15" t="s">
        <v>221</v>
      </c>
      <c r="E4" s="88" t="s">
        <v>222</v>
      </c>
      <c r="F4" s="97" t="s">
        <v>223</v>
      </c>
      <c r="G4" s="2">
        <v>50</v>
      </c>
      <c r="H4" s="7"/>
      <c r="I4" s="7"/>
      <c r="J4" s="7"/>
      <c r="K4" s="7"/>
    </row>
    <row r="5" spans="1:11" ht="24.95" customHeight="1" x14ac:dyDescent="0.25">
      <c r="A5" s="4">
        <v>3</v>
      </c>
      <c r="B5" s="83"/>
      <c r="C5" s="83"/>
      <c r="D5" s="15" t="s">
        <v>178</v>
      </c>
      <c r="E5" s="88" t="s">
        <v>224</v>
      </c>
      <c r="F5" s="97" t="s">
        <v>225</v>
      </c>
      <c r="G5" s="2">
        <v>35</v>
      </c>
      <c r="H5" s="7"/>
      <c r="I5" s="7"/>
      <c r="J5" s="7"/>
      <c r="K5" s="7"/>
    </row>
    <row r="6" spans="1:11" ht="24.95" customHeight="1" x14ac:dyDescent="0.25">
      <c r="A6" s="4">
        <v>4</v>
      </c>
      <c r="B6" s="83"/>
      <c r="C6" s="83"/>
      <c r="D6" s="15" t="s">
        <v>177</v>
      </c>
      <c r="E6" s="88" t="s">
        <v>226</v>
      </c>
      <c r="F6" s="97" t="s">
        <v>227</v>
      </c>
      <c r="G6" s="2">
        <v>35</v>
      </c>
      <c r="H6" s="7"/>
      <c r="I6" s="7"/>
      <c r="J6" s="7"/>
      <c r="K6" s="7"/>
    </row>
    <row r="7" spans="1:11" ht="24.95" customHeight="1" x14ac:dyDescent="0.25">
      <c r="A7" s="4">
        <v>5</v>
      </c>
      <c r="B7" s="83"/>
      <c r="C7" s="83"/>
      <c r="D7" s="15" t="s">
        <v>176</v>
      </c>
      <c r="E7" s="88" t="s">
        <v>228</v>
      </c>
      <c r="F7" s="97" t="s">
        <v>229</v>
      </c>
      <c r="G7" s="2">
        <v>40</v>
      </c>
      <c r="H7" s="7"/>
      <c r="I7" s="7"/>
      <c r="J7" s="7"/>
      <c r="K7" s="7"/>
    </row>
    <row r="8" spans="1:11" ht="24.95" customHeight="1" x14ac:dyDescent="0.25">
      <c r="A8" s="4">
        <v>6</v>
      </c>
      <c r="B8" s="83"/>
      <c r="C8" s="83"/>
      <c r="D8" s="15" t="s">
        <v>175</v>
      </c>
      <c r="E8" s="88" t="s">
        <v>230</v>
      </c>
      <c r="F8" s="97" t="s">
        <v>231</v>
      </c>
      <c r="G8" s="2">
        <v>35</v>
      </c>
      <c r="H8" s="7"/>
      <c r="I8" s="7"/>
      <c r="J8" s="7"/>
      <c r="K8" s="7"/>
    </row>
    <row r="9" spans="1:11" x14ac:dyDescent="0.25">
      <c r="A9" s="77" t="s">
        <v>4</v>
      </c>
      <c r="B9" s="77"/>
      <c r="C9" s="77"/>
      <c r="D9" s="77"/>
      <c r="E9" s="77"/>
      <c r="F9" s="77"/>
      <c r="G9" s="74">
        <f>SUM(G3:G8)</f>
        <v>250</v>
      </c>
      <c r="H9" s="75"/>
      <c r="I9" s="75"/>
      <c r="J9" s="75"/>
      <c r="K9" s="76"/>
    </row>
    <row r="11" spans="1:11" x14ac:dyDescent="0.25">
      <c r="A11" s="77" t="s">
        <v>56</v>
      </c>
      <c r="B11" s="77"/>
      <c r="C11" s="77"/>
      <c r="D11" s="77"/>
      <c r="E11" s="77"/>
      <c r="F11" s="77"/>
      <c r="G11" s="77"/>
      <c r="H11" s="72" t="s">
        <v>30</v>
      </c>
      <c r="I11" s="78"/>
      <c r="J11" s="72" t="s">
        <v>34</v>
      </c>
      <c r="K11" s="78"/>
    </row>
    <row r="12" spans="1:11" x14ac:dyDescent="0.25">
      <c r="A12" s="10" t="s">
        <v>0</v>
      </c>
      <c r="B12" s="10" t="s">
        <v>3</v>
      </c>
      <c r="C12" s="10" t="s">
        <v>5</v>
      </c>
      <c r="D12" s="10" t="s">
        <v>1</v>
      </c>
      <c r="E12" s="10" t="s">
        <v>2</v>
      </c>
      <c r="F12" s="19" t="s">
        <v>21</v>
      </c>
      <c r="G12" s="20" t="s">
        <v>33</v>
      </c>
      <c r="H12" s="10" t="s">
        <v>31</v>
      </c>
      <c r="I12" s="10" t="s">
        <v>32</v>
      </c>
      <c r="J12" s="10" t="s">
        <v>31</v>
      </c>
      <c r="K12" s="10" t="s">
        <v>32</v>
      </c>
    </row>
    <row r="13" spans="1:11" ht="24.95" customHeight="1" x14ac:dyDescent="0.25">
      <c r="A13" s="4">
        <v>1</v>
      </c>
      <c r="B13" s="83" t="s">
        <v>51</v>
      </c>
      <c r="C13" s="83" t="s">
        <v>50</v>
      </c>
      <c r="D13" s="16" t="s">
        <v>114</v>
      </c>
      <c r="E13" s="16" t="s">
        <v>112</v>
      </c>
      <c r="F13" s="48" t="s">
        <v>113</v>
      </c>
      <c r="G13" s="59">
        <v>20</v>
      </c>
      <c r="H13" s="7"/>
      <c r="I13" s="7"/>
      <c r="J13" s="7"/>
      <c r="K13" s="7"/>
    </row>
    <row r="14" spans="1:11" ht="24.95" customHeight="1" x14ac:dyDescent="0.25">
      <c r="A14" s="4">
        <v>2</v>
      </c>
      <c r="B14" s="83"/>
      <c r="C14" s="83"/>
      <c r="D14" s="16" t="s">
        <v>278</v>
      </c>
      <c r="E14" s="16"/>
      <c r="F14" s="48" t="s">
        <v>277</v>
      </c>
      <c r="G14" s="59">
        <v>20</v>
      </c>
      <c r="H14" s="7"/>
      <c r="I14" s="7"/>
      <c r="J14" s="7"/>
      <c r="K14" s="7"/>
    </row>
    <row r="15" spans="1:11" ht="24.95" customHeight="1" x14ac:dyDescent="0.25">
      <c r="A15" s="4">
        <v>3</v>
      </c>
      <c r="B15" s="83"/>
      <c r="C15" s="83"/>
      <c r="D15" s="16" t="s">
        <v>279</v>
      </c>
      <c r="E15" s="16"/>
      <c r="F15" s="48"/>
      <c r="G15" s="59">
        <v>20</v>
      </c>
      <c r="H15" s="7"/>
      <c r="I15" s="7"/>
      <c r="J15" s="7"/>
      <c r="K15" s="7"/>
    </row>
    <row r="16" spans="1:11" x14ac:dyDescent="0.25">
      <c r="A16" s="72" t="s">
        <v>4</v>
      </c>
      <c r="B16" s="73"/>
      <c r="C16" s="73"/>
      <c r="D16" s="73"/>
      <c r="E16" s="73"/>
      <c r="F16" s="73"/>
      <c r="G16" s="81">
        <f>SUM(G13:G15)</f>
        <v>60</v>
      </c>
      <c r="H16" s="81"/>
      <c r="I16" s="81"/>
      <c r="J16" s="81"/>
      <c r="K16" s="81"/>
    </row>
    <row r="18" spans="1:11" x14ac:dyDescent="0.25">
      <c r="A18" s="77" t="s">
        <v>57</v>
      </c>
      <c r="B18" s="77"/>
      <c r="C18" s="77"/>
      <c r="D18" s="77"/>
      <c r="E18" s="77"/>
      <c r="F18" s="77"/>
      <c r="G18" s="77"/>
      <c r="H18" s="72" t="s">
        <v>30</v>
      </c>
      <c r="I18" s="78"/>
      <c r="J18" s="72" t="s">
        <v>34</v>
      </c>
      <c r="K18" s="78"/>
    </row>
    <row r="19" spans="1:11" x14ac:dyDescent="0.25">
      <c r="A19" s="10" t="s">
        <v>0</v>
      </c>
      <c r="B19" s="10" t="s">
        <v>3</v>
      </c>
      <c r="C19" s="10" t="s">
        <v>5</v>
      </c>
      <c r="D19" s="10" t="s">
        <v>1</v>
      </c>
      <c r="E19" s="10" t="s">
        <v>2</v>
      </c>
      <c r="F19" s="19" t="s">
        <v>21</v>
      </c>
      <c r="G19" s="20" t="s">
        <v>33</v>
      </c>
      <c r="H19" s="10" t="s">
        <v>31</v>
      </c>
      <c r="I19" s="10" t="s">
        <v>32</v>
      </c>
      <c r="J19" s="10" t="s">
        <v>31</v>
      </c>
      <c r="K19" s="10" t="s">
        <v>32</v>
      </c>
    </row>
    <row r="20" spans="1:11" ht="24.95" customHeight="1" x14ac:dyDescent="0.25">
      <c r="A20" s="17">
        <v>1</v>
      </c>
      <c r="B20" s="85" t="s">
        <v>38</v>
      </c>
      <c r="C20" s="85" t="s">
        <v>50</v>
      </c>
      <c r="D20" s="18" t="s">
        <v>121</v>
      </c>
      <c r="E20" s="29" t="s">
        <v>116</v>
      </c>
      <c r="F20" s="51" t="s">
        <v>117</v>
      </c>
      <c r="G20" s="17">
        <v>20</v>
      </c>
      <c r="H20" s="7"/>
      <c r="I20" s="7"/>
      <c r="J20" s="7"/>
      <c r="K20" s="7"/>
    </row>
    <row r="21" spans="1:11" ht="24.95" customHeight="1" x14ac:dyDescent="0.25">
      <c r="A21" s="17">
        <v>2</v>
      </c>
      <c r="B21" s="86"/>
      <c r="C21" s="86"/>
      <c r="D21" s="18" t="s">
        <v>120</v>
      </c>
      <c r="E21" s="18" t="s">
        <v>118</v>
      </c>
      <c r="F21" s="51" t="s">
        <v>119</v>
      </c>
      <c r="G21" s="17">
        <v>10</v>
      </c>
      <c r="H21" s="7"/>
      <c r="I21" s="7"/>
      <c r="J21" s="7"/>
      <c r="K21" s="7"/>
    </row>
    <row r="22" spans="1:11" x14ac:dyDescent="0.25">
      <c r="A22" s="72" t="s">
        <v>4</v>
      </c>
      <c r="B22" s="73"/>
      <c r="C22" s="73"/>
      <c r="D22" s="73"/>
      <c r="E22" s="73"/>
      <c r="F22" s="73"/>
      <c r="G22" s="81">
        <f>SUM(G20:G21)</f>
        <v>30</v>
      </c>
      <c r="H22" s="81"/>
      <c r="I22" s="81"/>
      <c r="J22" s="81"/>
      <c r="K22" s="81"/>
    </row>
    <row r="24" spans="1:11" x14ac:dyDescent="0.25">
      <c r="A24" s="72" t="s">
        <v>58</v>
      </c>
      <c r="B24" s="73"/>
      <c r="C24" s="73"/>
      <c r="D24" s="73"/>
      <c r="E24" s="73"/>
      <c r="F24" s="73"/>
      <c r="G24" s="81">
        <f>G9+G16+G22</f>
        <v>340</v>
      </c>
      <c r="H24" s="81"/>
      <c r="I24" s="81"/>
      <c r="J24" s="81"/>
      <c r="K24" s="81"/>
    </row>
  </sheetData>
  <mergeCells count="23">
    <mergeCell ref="A16:F16"/>
    <mergeCell ref="A18:G18"/>
    <mergeCell ref="A22:F22"/>
    <mergeCell ref="G16:K16"/>
    <mergeCell ref="H18:I18"/>
    <mergeCell ref="J18:K18"/>
    <mergeCell ref="G22:K22"/>
    <mergeCell ref="G24:K24"/>
    <mergeCell ref="A9:F9"/>
    <mergeCell ref="H1:I1"/>
    <mergeCell ref="J1:K1"/>
    <mergeCell ref="G9:K9"/>
    <mergeCell ref="H11:I11"/>
    <mergeCell ref="J11:K11"/>
    <mergeCell ref="A1:G1"/>
    <mergeCell ref="A11:G11"/>
    <mergeCell ref="A24:F24"/>
    <mergeCell ref="C3:C8"/>
    <mergeCell ref="B3:B8"/>
    <mergeCell ref="B20:B21"/>
    <mergeCell ref="C20:C21"/>
    <mergeCell ref="B13:B15"/>
    <mergeCell ref="C13:C15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14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RESPONSABLES ESTACIONES</vt:lpstr>
      <vt:lpstr>DTTO 1 </vt:lpstr>
      <vt:lpstr>DTTO 2</vt:lpstr>
      <vt:lpstr>DTTO 3 </vt:lpstr>
      <vt:lpstr>DTTO 4</vt:lpstr>
      <vt:lpstr>DTTO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2014-05-20T14:07:54Z</cp:lastPrinted>
  <dcterms:created xsi:type="dcterms:W3CDTF">2014-02-28T22:04:06Z</dcterms:created>
  <dcterms:modified xsi:type="dcterms:W3CDTF">2014-05-20T17:49:53Z</dcterms:modified>
</cp:coreProperties>
</file>