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00.210\Subgerencia de servicios\Procesos de contratación\Secretaria_Suministros_94453\"/>
    </mc:Choice>
  </mc:AlternateContent>
  <xr:revisionPtr revIDLastSave="0" documentId="13_ncr:1_{ACFC7D80-BC28-4F16-917A-50E37469D9C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67" i="1" l="1"/>
  <c r="E68" i="1" s="1"/>
  <c r="E69" i="1" s="1"/>
  <c r="G50" i="1"/>
  <c r="G51" i="1"/>
  <c r="G42" i="1"/>
  <c r="G38" i="1"/>
  <c r="G31" i="1"/>
  <c r="G26" i="1"/>
  <c r="G21" i="1"/>
  <c r="G16" i="1"/>
  <c r="G11" i="1"/>
  <c r="G5" i="1"/>
  <c r="G6" i="1" l="1"/>
  <c r="G7" i="1"/>
  <c r="G8" i="1"/>
  <c r="G9" i="1"/>
  <c r="G10" i="1"/>
  <c r="G13" i="1"/>
  <c r="G14" i="1"/>
  <c r="G15" i="1"/>
  <c r="G18" i="1"/>
  <c r="G19" i="1"/>
  <c r="G20" i="1"/>
  <c r="G23" i="1"/>
  <c r="G24" i="1"/>
  <c r="G25" i="1"/>
  <c r="G28" i="1"/>
  <c r="G29" i="1"/>
  <c r="G30" i="1"/>
  <c r="G33" i="1"/>
  <c r="G34" i="1"/>
  <c r="G35" i="1"/>
  <c r="G36" i="1"/>
  <c r="G37" i="1"/>
  <c r="G40" i="1"/>
  <c r="G41" i="1"/>
  <c r="G44" i="1"/>
  <c r="G45" i="1"/>
  <c r="G46" i="1"/>
  <c r="G47" i="1"/>
  <c r="G48" i="1"/>
  <c r="G49" i="1"/>
  <c r="G52" i="1" l="1"/>
  <c r="G53" i="1" l="1"/>
  <c r="G54" i="1"/>
  <c r="G55" i="1" l="1"/>
  <c r="G71" i="1" s="1"/>
</calcChain>
</file>

<file path=xl/sharedStrings.xml><?xml version="1.0" encoding="utf-8"?>
<sst xmlns="http://schemas.openxmlformats.org/spreadsheetml/2006/main" count="177" uniqueCount="91">
  <si>
    <t>ÍTEM</t>
  </si>
  <si>
    <t>DESCRIPCIÓN</t>
  </si>
  <si>
    <t>UNID</t>
  </si>
  <si>
    <t>CANT EQUIPOS</t>
  </si>
  <si>
    <t>RONDAS PREVENTIVAS</t>
  </si>
  <si>
    <t xml:space="preserve"> VALOR UNITARIO </t>
  </si>
  <si>
    <t>CAM</t>
  </si>
  <si>
    <t>1.2</t>
  </si>
  <si>
    <t>Mantenimiento Preventivo Servidor/Nvr/Dvr</t>
  </si>
  <si>
    <t>UN</t>
  </si>
  <si>
    <t>1.3</t>
  </si>
  <si>
    <t>Mantenimiento Preventivo Cámara Ip</t>
  </si>
  <si>
    <t>1.4</t>
  </si>
  <si>
    <t>Mantenimiento Preventivo Cámara Análoga</t>
  </si>
  <si>
    <t>1.5</t>
  </si>
  <si>
    <t>Mantenimiento Preventivo Switch</t>
  </si>
  <si>
    <t>1.6</t>
  </si>
  <si>
    <t>Mantenimiento Preventivo Estación De Trabajo</t>
  </si>
  <si>
    <t>1.7</t>
  </si>
  <si>
    <t>Mantenimiento Preventivo Monitor</t>
  </si>
  <si>
    <t>1.8</t>
  </si>
  <si>
    <t>Mantenimiento Correctivo Sistema</t>
  </si>
  <si>
    <t>MES</t>
  </si>
  <si>
    <t xml:space="preserve">BODEGA IGUANA </t>
  </si>
  <si>
    <t>2.2</t>
  </si>
  <si>
    <t>2.3</t>
  </si>
  <si>
    <t>2.4</t>
  </si>
  <si>
    <t>2.5</t>
  </si>
  <si>
    <t>CONCEJO</t>
  </si>
  <si>
    <t>3.2</t>
  </si>
  <si>
    <t>3.3</t>
  </si>
  <si>
    <t>3.4</t>
  </si>
  <si>
    <t>3.5</t>
  </si>
  <si>
    <t>MANTENIMIENTO CORRECTIVO SISTEMA</t>
  </si>
  <si>
    <t>CARRÉ</t>
  </si>
  <si>
    <t>4.2</t>
  </si>
  <si>
    <t>4.3</t>
  </si>
  <si>
    <t>4.4</t>
  </si>
  <si>
    <t>4.5</t>
  </si>
  <si>
    <t>Más Cerca Poblado</t>
  </si>
  <si>
    <t>5.2</t>
  </si>
  <si>
    <t>5.3</t>
  </si>
  <si>
    <t>5.4</t>
  </si>
  <si>
    <t>5.5</t>
  </si>
  <si>
    <t>MEDIO AMBIENTE</t>
  </si>
  <si>
    <t>6.2</t>
  </si>
  <si>
    <t>6.3</t>
  </si>
  <si>
    <t>6.4</t>
  </si>
  <si>
    <t>6.5</t>
  </si>
  <si>
    <t>6.6</t>
  </si>
  <si>
    <t>6.7</t>
  </si>
  <si>
    <t>LA PERLA</t>
  </si>
  <si>
    <t>7.2</t>
  </si>
  <si>
    <t>7.3</t>
  </si>
  <si>
    <t>7.4</t>
  </si>
  <si>
    <t>MOVILIDAD</t>
  </si>
  <si>
    <t>9.2</t>
  </si>
  <si>
    <t>9.3</t>
  </si>
  <si>
    <t>9.4</t>
  </si>
  <si>
    <t>9.5</t>
  </si>
  <si>
    <t>9.6</t>
  </si>
  <si>
    <t>9.7</t>
  </si>
  <si>
    <t>Mantenimiento Preventivo Ups 3kva</t>
  </si>
  <si>
    <t>9.8</t>
  </si>
  <si>
    <t>Instalación De Cámaras En Puntos Nuevos</t>
  </si>
  <si>
    <t>9.9</t>
  </si>
  <si>
    <t xml:space="preserve">SUBTOTAL </t>
  </si>
  <si>
    <t>CANT</t>
  </si>
  <si>
    <t xml:space="preserve"> V PARCIAL </t>
  </si>
  <si>
    <t>SEDE CAM</t>
  </si>
  <si>
    <t xml:space="preserve">GL </t>
  </si>
  <si>
    <t>SEDE BODEGA IGUANÁ</t>
  </si>
  <si>
    <t>SEDE CONCEJO</t>
  </si>
  <si>
    <t>SEDE CARRÉ</t>
  </si>
  <si>
    <t>SEDE MAS CERCA POBLADO</t>
  </si>
  <si>
    <t>SEDE MEDIO AMBIENTE</t>
  </si>
  <si>
    <t>SEDE LA PERLA</t>
  </si>
  <si>
    <t>SEDE MOVILIDAD</t>
  </si>
  <si>
    <t>N/A</t>
  </si>
  <si>
    <t>SUBTOTAL BOLSA REPUESTOS</t>
  </si>
  <si>
    <t>IVA (BOLSA DE REPUESTOS)</t>
  </si>
  <si>
    <t>A ______%</t>
  </si>
  <si>
    <t>U ______%</t>
  </si>
  <si>
    <t>SUBTOTAL</t>
  </si>
  <si>
    <t>COMPONENTE 2: BOLSA DE REPUESTOS POR SEDE (VALOR FIJO, SE EJECUTA CON BASE EN LA DEMANDA)</t>
  </si>
  <si>
    <t>COMPONENTE 1: MANTENIMIENTO</t>
  </si>
  <si>
    <t>TOTAL COMPONENTE 2 (BOLSA DE REPUESTOS)</t>
  </si>
  <si>
    <t>TOTAL COMPONENTE 1 (MANTENIMIENTO)</t>
  </si>
  <si>
    <r>
      <rPr>
        <b/>
        <sz val="11"/>
        <color rgb="FF000000"/>
        <rFont val="Calibri"/>
        <family val="2"/>
      </rPr>
      <t>ANEXO No.2 FORMULARIO DE PRECIOS Y  CANTIDADES</t>
    </r>
    <r>
      <rPr>
        <b/>
        <sz val="8"/>
        <color rgb="FF000000"/>
        <rFont val="Calibri"/>
        <family val="2"/>
      </rPr>
      <t xml:space="preserve">
</t>
    </r>
    <r>
      <rPr>
        <b/>
        <sz val="10"/>
        <color rgb="FF000000"/>
        <rFont val="Calibri"/>
        <family val="2"/>
      </rPr>
      <t xml:space="preserve">PROYECTO MANTENIMIENTO SISTEMA CCTV CAM Y SEDES </t>
    </r>
  </si>
  <si>
    <t>VALOR TOTAL OFERTADO (Componente 1 + Componente 2)</t>
  </si>
  <si>
    <t>Valor total en letras: __________________________________________________________
Nombre del Representante Legal ___________________________________________
C. C. No.________________________________________________________________
Dirección de correo_______________________________________________________
Dirección electrónica______________________________________________________
Ciudad__________________________________________________________________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</si>
</sst>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\ #,##0;[Red]\-&quot;$&quot;\ #,##0"/>
    <numFmt numFmtId="164" formatCode="&quot;$&quot;\ #,##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mbria"/>
      <family val="1"/>
    </font>
    <font>
      <b/>
      <sz val="8"/>
      <color rgb="FF000000"/>
      <name val="Calibri"/>
      <family val="2"/>
    </font>
    <font>
      <sz val="8"/>
      <color rgb="FF000000"/>
      <name val="Calibri"/>
      <family val="2"/>
    </font>
    <font>
      <sz val="8"/>
      <color theme="1"/>
      <name val="Calibri"/>
      <family val="2"/>
    </font>
    <font>
      <sz val="11"/>
      <name val="Calibri"/>
      <family val="2"/>
      <scheme val="minor"/>
    </font>
    <font>
      <b/>
      <sz val="14"/>
      <name val="Calibri"/>
      <family val="2"/>
    </font>
    <font>
      <b/>
      <sz val="10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164" fontId="4" fillId="2" borderId="1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6" fontId="0" fillId="0" borderId="0" xfId="0" applyNumberFormat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9" fontId="3" fillId="3" borderId="1" xfId="1" applyFont="1" applyFill="1" applyBorder="1" applyAlignment="1">
      <alignment horizontal="right" vertical="center" wrapText="1"/>
    </xf>
    <xf numFmtId="9" fontId="3" fillId="3" borderId="1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vertical="center" wrapText="1"/>
    </xf>
    <xf numFmtId="6" fontId="3" fillId="0" borderId="0" xfId="0" applyNumberFormat="1" applyFont="1" applyFill="1" applyBorder="1" applyAlignment="1">
      <alignment vertical="center" wrapText="1"/>
    </xf>
    <xf numFmtId="0" fontId="0" fillId="0" borderId="0" xfId="0" applyFill="1" applyAlignment="1">
      <alignment wrapText="1"/>
    </xf>
    <xf numFmtId="0" fontId="3" fillId="3" borderId="1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164" fontId="4" fillId="2" borderId="11" xfId="0" applyNumberFormat="1" applyFont="1" applyFill="1" applyBorder="1" applyAlignment="1">
      <alignment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right" vertical="center" wrapText="1"/>
    </xf>
    <xf numFmtId="6" fontId="3" fillId="3" borderId="11" xfId="0" applyNumberFormat="1" applyFont="1" applyFill="1" applyBorder="1" applyAlignment="1">
      <alignment vertical="center" wrapText="1"/>
    </xf>
    <xf numFmtId="0" fontId="3" fillId="3" borderId="13" xfId="0" applyFont="1" applyFill="1" applyBorder="1" applyAlignment="1">
      <alignment horizontal="right" vertical="center" wrapText="1"/>
    </xf>
    <xf numFmtId="0" fontId="3" fillId="3" borderId="14" xfId="0" applyFont="1" applyFill="1" applyBorder="1" applyAlignment="1">
      <alignment horizontal="right" vertical="center" wrapText="1"/>
    </xf>
    <xf numFmtId="0" fontId="3" fillId="3" borderId="14" xfId="0" applyFont="1" applyFill="1" applyBorder="1" applyAlignment="1">
      <alignment vertical="center" wrapText="1"/>
    </xf>
    <xf numFmtId="6" fontId="3" fillId="3" borderId="15" xfId="0" applyNumberFormat="1" applyFont="1" applyFill="1" applyBorder="1" applyAlignment="1">
      <alignment vertical="center" wrapText="1"/>
    </xf>
    <xf numFmtId="0" fontId="3" fillId="0" borderId="16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17" xfId="0" applyFont="1" applyFill="1" applyBorder="1" applyAlignment="1">
      <alignment horizontal="right" vertical="center" wrapText="1"/>
    </xf>
    <xf numFmtId="6" fontId="4" fillId="2" borderId="11" xfId="0" applyNumberFormat="1" applyFont="1" applyFill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3" fillId="3" borderId="10" xfId="0" applyFont="1" applyFill="1" applyBorder="1" applyAlignment="1">
      <alignment vertical="center" wrapText="1"/>
    </xf>
    <xf numFmtId="0" fontId="3" fillId="3" borderId="13" xfId="0" applyFont="1" applyFill="1" applyBorder="1" applyAlignment="1">
      <alignment vertical="center" wrapText="1"/>
    </xf>
    <xf numFmtId="0" fontId="3" fillId="3" borderId="14" xfId="0" applyFont="1" applyFill="1" applyBorder="1" applyAlignment="1">
      <alignment vertical="center" wrapText="1"/>
    </xf>
    <xf numFmtId="0" fontId="6" fillId="0" borderId="18" xfId="0" applyFont="1" applyBorder="1" applyAlignment="1">
      <alignment horizontal="right" wrapText="1"/>
    </xf>
    <xf numFmtId="0" fontId="6" fillId="0" borderId="19" xfId="0" applyFont="1" applyBorder="1" applyAlignment="1">
      <alignment horizontal="right" wrapText="1"/>
    </xf>
    <xf numFmtId="6" fontId="7" fillId="0" borderId="20" xfId="0" applyNumberFormat="1" applyFont="1" applyFill="1" applyBorder="1" applyAlignment="1">
      <alignment vertical="center" wrapText="1"/>
    </xf>
    <xf numFmtId="0" fontId="0" fillId="0" borderId="0" xfId="0" applyAlignment="1">
      <alignment horizontal="left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E5FFFF"/>
      <color rgb="FFCCFF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3"/>
  <sheetViews>
    <sheetView tabSelected="1" topLeftCell="A55" zoomScaleNormal="100" workbookViewId="0">
      <selection activeCell="G64" sqref="G64"/>
    </sheetView>
  </sheetViews>
  <sheetFormatPr baseColWidth="10" defaultRowHeight="15" x14ac:dyDescent="0.25"/>
  <cols>
    <col min="1" max="1" width="11.42578125" style="1"/>
    <col min="2" max="2" width="33.28515625" style="1" bestFit="1" customWidth="1"/>
    <col min="3" max="3" width="4.42578125" style="1" bestFit="1" customWidth="1"/>
    <col min="4" max="4" width="10.7109375" style="1" bestFit="1" customWidth="1"/>
    <col min="5" max="6" width="11.42578125" style="1"/>
    <col min="7" max="7" width="18.5703125" style="1" bestFit="1" customWidth="1"/>
    <col min="8" max="16384" width="11.42578125" style="1"/>
  </cols>
  <sheetData>
    <row r="1" spans="1:7" ht="29.25" customHeight="1" thickBot="1" x14ac:dyDescent="0.3">
      <c r="A1" s="21" t="s">
        <v>88</v>
      </c>
      <c r="B1" s="22"/>
      <c r="C1" s="22"/>
      <c r="D1" s="22"/>
      <c r="E1" s="22"/>
      <c r="F1" s="22"/>
      <c r="G1" s="23"/>
    </row>
    <row r="2" spans="1:7" ht="13.5" customHeight="1" x14ac:dyDescent="0.25">
      <c r="A2" s="24" t="s">
        <v>85</v>
      </c>
      <c r="B2" s="25"/>
      <c r="C2" s="25"/>
      <c r="D2" s="25"/>
      <c r="E2" s="25"/>
      <c r="F2" s="25"/>
      <c r="G2" s="26"/>
    </row>
    <row r="3" spans="1:7" ht="22.5" x14ac:dyDescent="0.25">
      <c r="A3" s="27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F3" s="11" t="s">
        <v>5</v>
      </c>
      <c r="G3" s="28" t="s">
        <v>83</v>
      </c>
    </row>
    <row r="4" spans="1:7" x14ac:dyDescent="0.25">
      <c r="A4" s="27">
        <v>1</v>
      </c>
      <c r="B4" s="18" t="s">
        <v>6</v>
      </c>
      <c r="C4" s="19"/>
      <c r="D4" s="19"/>
      <c r="E4" s="19"/>
      <c r="F4" s="19"/>
      <c r="G4" s="29"/>
    </row>
    <row r="5" spans="1:7" x14ac:dyDescent="0.25">
      <c r="A5" s="30" t="s">
        <v>7</v>
      </c>
      <c r="B5" s="3" t="s">
        <v>8</v>
      </c>
      <c r="C5" s="2" t="s">
        <v>9</v>
      </c>
      <c r="D5" s="2">
        <v>8</v>
      </c>
      <c r="E5" s="2">
        <v>1</v>
      </c>
      <c r="F5" s="4"/>
      <c r="G5" s="31">
        <f>F5*E5*D5</f>
        <v>0</v>
      </c>
    </row>
    <row r="6" spans="1:7" x14ac:dyDescent="0.25">
      <c r="A6" s="30" t="s">
        <v>10</v>
      </c>
      <c r="B6" s="3" t="s">
        <v>11</v>
      </c>
      <c r="C6" s="2" t="s">
        <v>9</v>
      </c>
      <c r="D6" s="2">
        <v>36</v>
      </c>
      <c r="E6" s="2">
        <v>1</v>
      </c>
      <c r="F6" s="4"/>
      <c r="G6" s="31">
        <f t="shared" ref="G6:G49" si="0">F6*E6*D6</f>
        <v>0</v>
      </c>
    </row>
    <row r="7" spans="1:7" x14ac:dyDescent="0.25">
      <c r="A7" s="30" t="s">
        <v>12</v>
      </c>
      <c r="B7" s="3" t="s">
        <v>13</v>
      </c>
      <c r="C7" s="2" t="s">
        <v>9</v>
      </c>
      <c r="D7" s="2">
        <v>88</v>
      </c>
      <c r="E7" s="2">
        <v>1</v>
      </c>
      <c r="F7" s="4"/>
      <c r="G7" s="31">
        <f t="shared" si="0"/>
        <v>0</v>
      </c>
    </row>
    <row r="8" spans="1:7" x14ac:dyDescent="0.25">
      <c r="A8" s="30" t="s">
        <v>14</v>
      </c>
      <c r="B8" s="3" t="s">
        <v>15</v>
      </c>
      <c r="C8" s="2" t="s">
        <v>9</v>
      </c>
      <c r="D8" s="2">
        <v>4</v>
      </c>
      <c r="E8" s="2">
        <v>1</v>
      </c>
      <c r="F8" s="4"/>
      <c r="G8" s="31">
        <f t="shared" si="0"/>
        <v>0</v>
      </c>
    </row>
    <row r="9" spans="1:7" x14ac:dyDescent="0.25">
      <c r="A9" s="30" t="s">
        <v>16</v>
      </c>
      <c r="B9" s="3" t="s">
        <v>17</v>
      </c>
      <c r="C9" s="2" t="s">
        <v>9</v>
      </c>
      <c r="D9" s="2">
        <v>4</v>
      </c>
      <c r="E9" s="2">
        <v>1</v>
      </c>
      <c r="F9" s="4"/>
      <c r="G9" s="31">
        <f t="shared" si="0"/>
        <v>0</v>
      </c>
    </row>
    <row r="10" spans="1:7" x14ac:dyDescent="0.25">
      <c r="A10" s="30" t="s">
        <v>18</v>
      </c>
      <c r="B10" s="3" t="s">
        <v>19</v>
      </c>
      <c r="C10" s="2" t="s">
        <v>9</v>
      </c>
      <c r="D10" s="2">
        <v>4</v>
      </c>
      <c r="E10" s="2">
        <v>1</v>
      </c>
      <c r="F10" s="4"/>
      <c r="G10" s="31">
        <f t="shared" si="0"/>
        <v>0</v>
      </c>
    </row>
    <row r="11" spans="1:7" x14ac:dyDescent="0.25">
      <c r="A11" s="30" t="s">
        <v>20</v>
      </c>
      <c r="B11" s="3" t="s">
        <v>21</v>
      </c>
      <c r="C11" s="2" t="s">
        <v>22</v>
      </c>
      <c r="D11" s="2">
        <v>4</v>
      </c>
      <c r="E11" s="2" t="s">
        <v>78</v>
      </c>
      <c r="F11" s="4"/>
      <c r="G11" s="31">
        <f>F11*D11</f>
        <v>0</v>
      </c>
    </row>
    <row r="12" spans="1:7" x14ac:dyDescent="0.25">
      <c r="A12" s="27">
        <v>2</v>
      </c>
      <c r="B12" s="18" t="s">
        <v>23</v>
      </c>
      <c r="C12" s="19"/>
      <c r="D12" s="19"/>
      <c r="E12" s="19"/>
      <c r="F12" s="19"/>
      <c r="G12" s="29"/>
    </row>
    <row r="13" spans="1:7" x14ac:dyDescent="0.25">
      <c r="A13" s="30" t="s">
        <v>24</v>
      </c>
      <c r="B13" s="3" t="s">
        <v>8</v>
      </c>
      <c r="C13" s="2" t="s">
        <v>9</v>
      </c>
      <c r="D13" s="2">
        <v>1</v>
      </c>
      <c r="E13" s="2">
        <v>1</v>
      </c>
      <c r="F13" s="4"/>
      <c r="G13" s="31">
        <f t="shared" si="0"/>
        <v>0</v>
      </c>
    </row>
    <row r="14" spans="1:7" x14ac:dyDescent="0.25">
      <c r="A14" s="30" t="s">
        <v>25</v>
      </c>
      <c r="B14" s="3" t="s">
        <v>11</v>
      </c>
      <c r="C14" s="2" t="s">
        <v>9</v>
      </c>
      <c r="D14" s="2">
        <v>4</v>
      </c>
      <c r="E14" s="2">
        <v>1</v>
      </c>
      <c r="F14" s="4"/>
      <c r="G14" s="31">
        <f t="shared" si="0"/>
        <v>0</v>
      </c>
    </row>
    <row r="15" spans="1:7" x14ac:dyDescent="0.25">
      <c r="A15" s="30" t="s">
        <v>26</v>
      </c>
      <c r="B15" s="3" t="s">
        <v>15</v>
      </c>
      <c r="C15" s="2" t="s">
        <v>9</v>
      </c>
      <c r="D15" s="2">
        <v>1</v>
      </c>
      <c r="E15" s="2">
        <v>1</v>
      </c>
      <c r="F15" s="4"/>
      <c r="G15" s="31">
        <f t="shared" si="0"/>
        <v>0</v>
      </c>
    </row>
    <row r="16" spans="1:7" x14ac:dyDescent="0.25">
      <c r="A16" s="30" t="s">
        <v>27</v>
      </c>
      <c r="B16" s="3" t="s">
        <v>21</v>
      </c>
      <c r="C16" s="2" t="s">
        <v>22</v>
      </c>
      <c r="D16" s="2">
        <v>4</v>
      </c>
      <c r="E16" s="2" t="s">
        <v>78</v>
      </c>
      <c r="F16" s="4"/>
      <c r="G16" s="31">
        <f>F16*D16</f>
        <v>0</v>
      </c>
    </row>
    <row r="17" spans="1:7" x14ac:dyDescent="0.25">
      <c r="A17" s="27">
        <v>3</v>
      </c>
      <c r="B17" s="18" t="s">
        <v>28</v>
      </c>
      <c r="C17" s="19"/>
      <c r="D17" s="19"/>
      <c r="E17" s="19"/>
      <c r="F17" s="19"/>
      <c r="G17" s="29"/>
    </row>
    <row r="18" spans="1:7" x14ac:dyDescent="0.25">
      <c r="A18" s="32" t="s">
        <v>29</v>
      </c>
      <c r="B18" s="10" t="s">
        <v>8</v>
      </c>
      <c r="C18" s="2" t="s">
        <v>9</v>
      </c>
      <c r="D18" s="2">
        <v>1</v>
      </c>
      <c r="E18" s="2">
        <v>1</v>
      </c>
      <c r="F18" s="4"/>
      <c r="G18" s="31">
        <f t="shared" si="0"/>
        <v>0</v>
      </c>
    </row>
    <row r="19" spans="1:7" x14ac:dyDescent="0.25">
      <c r="A19" s="30" t="s">
        <v>30</v>
      </c>
      <c r="B19" s="3" t="s">
        <v>11</v>
      </c>
      <c r="C19" s="2" t="s">
        <v>9</v>
      </c>
      <c r="D19" s="2">
        <v>34</v>
      </c>
      <c r="E19" s="2">
        <v>1</v>
      </c>
      <c r="F19" s="4"/>
      <c r="G19" s="31">
        <f t="shared" si="0"/>
        <v>0</v>
      </c>
    </row>
    <row r="20" spans="1:7" x14ac:dyDescent="0.25">
      <c r="A20" s="30" t="s">
        <v>31</v>
      </c>
      <c r="B20" s="3" t="s">
        <v>15</v>
      </c>
      <c r="C20" s="2" t="s">
        <v>9</v>
      </c>
      <c r="D20" s="2">
        <v>1</v>
      </c>
      <c r="E20" s="2">
        <v>1</v>
      </c>
      <c r="F20" s="4"/>
      <c r="G20" s="31">
        <f t="shared" si="0"/>
        <v>0</v>
      </c>
    </row>
    <row r="21" spans="1:7" x14ac:dyDescent="0.25">
      <c r="A21" s="30" t="s">
        <v>32</v>
      </c>
      <c r="B21" s="5" t="s">
        <v>33</v>
      </c>
      <c r="C21" s="2" t="s">
        <v>22</v>
      </c>
      <c r="D21" s="2">
        <v>4</v>
      </c>
      <c r="E21" s="2" t="s">
        <v>78</v>
      </c>
      <c r="F21" s="4"/>
      <c r="G21" s="31">
        <f>F21*D21</f>
        <v>0</v>
      </c>
    </row>
    <row r="22" spans="1:7" x14ac:dyDescent="0.25">
      <c r="A22" s="27">
        <v>4</v>
      </c>
      <c r="B22" s="18" t="s">
        <v>34</v>
      </c>
      <c r="C22" s="19"/>
      <c r="D22" s="19"/>
      <c r="E22" s="19"/>
      <c r="F22" s="19"/>
      <c r="G22" s="29"/>
    </row>
    <row r="23" spans="1:7" x14ac:dyDescent="0.25">
      <c r="A23" s="30" t="s">
        <v>35</v>
      </c>
      <c r="B23" s="3" t="s">
        <v>8</v>
      </c>
      <c r="C23" s="2" t="s">
        <v>9</v>
      </c>
      <c r="D23" s="2">
        <v>1</v>
      </c>
      <c r="E23" s="2">
        <v>1</v>
      </c>
      <c r="F23" s="4"/>
      <c r="G23" s="31">
        <f t="shared" si="0"/>
        <v>0</v>
      </c>
    </row>
    <row r="24" spans="1:7" x14ac:dyDescent="0.25">
      <c r="A24" s="30" t="s">
        <v>36</v>
      </c>
      <c r="B24" s="3" t="s">
        <v>13</v>
      </c>
      <c r="C24" s="2" t="s">
        <v>9</v>
      </c>
      <c r="D24" s="2">
        <v>12</v>
      </c>
      <c r="E24" s="2">
        <v>1</v>
      </c>
      <c r="F24" s="4"/>
      <c r="G24" s="31">
        <f t="shared" si="0"/>
        <v>0</v>
      </c>
    </row>
    <row r="25" spans="1:7" x14ac:dyDescent="0.25">
      <c r="A25" s="30" t="s">
        <v>37</v>
      </c>
      <c r="B25" s="3" t="s">
        <v>19</v>
      </c>
      <c r="C25" s="2" t="s">
        <v>9</v>
      </c>
      <c r="D25" s="2">
        <v>1</v>
      </c>
      <c r="E25" s="2">
        <v>1</v>
      </c>
      <c r="F25" s="4"/>
      <c r="G25" s="31">
        <f t="shared" si="0"/>
        <v>0</v>
      </c>
    </row>
    <row r="26" spans="1:7" x14ac:dyDescent="0.25">
      <c r="A26" s="30" t="s">
        <v>38</v>
      </c>
      <c r="B26" s="3" t="s">
        <v>21</v>
      </c>
      <c r="C26" s="2" t="s">
        <v>22</v>
      </c>
      <c r="D26" s="2">
        <v>4</v>
      </c>
      <c r="E26" s="2" t="s">
        <v>78</v>
      </c>
      <c r="F26" s="4"/>
      <c r="G26" s="31">
        <f>F26*D26</f>
        <v>0</v>
      </c>
    </row>
    <row r="27" spans="1:7" x14ac:dyDescent="0.25">
      <c r="A27" s="27">
        <v>5</v>
      </c>
      <c r="B27" s="18" t="s">
        <v>39</v>
      </c>
      <c r="C27" s="19"/>
      <c r="D27" s="19"/>
      <c r="E27" s="19"/>
      <c r="F27" s="19"/>
      <c r="G27" s="29"/>
    </row>
    <row r="28" spans="1:7" x14ac:dyDescent="0.25">
      <c r="A28" s="30" t="s">
        <v>40</v>
      </c>
      <c r="B28" s="3" t="s">
        <v>8</v>
      </c>
      <c r="C28" s="2" t="s">
        <v>9</v>
      </c>
      <c r="D28" s="2">
        <v>1</v>
      </c>
      <c r="E28" s="2">
        <v>1</v>
      </c>
      <c r="F28" s="4"/>
      <c r="G28" s="31">
        <f t="shared" si="0"/>
        <v>0</v>
      </c>
    </row>
    <row r="29" spans="1:7" x14ac:dyDescent="0.25">
      <c r="A29" s="30" t="s">
        <v>41</v>
      </c>
      <c r="B29" s="3" t="s">
        <v>13</v>
      </c>
      <c r="C29" s="2" t="s">
        <v>9</v>
      </c>
      <c r="D29" s="2">
        <v>4</v>
      </c>
      <c r="E29" s="2">
        <v>1</v>
      </c>
      <c r="F29" s="4"/>
      <c r="G29" s="31">
        <f t="shared" si="0"/>
        <v>0</v>
      </c>
    </row>
    <row r="30" spans="1:7" x14ac:dyDescent="0.25">
      <c r="A30" s="30" t="s">
        <v>42</v>
      </c>
      <c r="B30" s="3" t="s">
        <v>19</v>
      </c>
      <c r="C30" s="2" t="s">
        <v>9</v>
      </c>
      <c r="D30" s="2">
        <v>1</v>
      </c>
      <c r="E30" s="2">
        <v>1</v>
      </c>
      <c r="F30" s="4"/>
      <c r="G30" s="31">
        <f t="shared" si="0"/>
        <v>0</v>
      </c>
    </row>
    <row r="31" spans="1:7" x14ac:dyDescent="0.25">
      <c r="A31" s="30" t="s">
        <v>43</v>
      </c>
      <c r="B31" s="3" t="s">
        <v>21</v>
      </c>
      <c r="C31" s="2" t="s">
        <v>22</v>
      </c>
      <c r="D31" s="2">
        <v>4</v>
      </c>
      <c r="E31" s="2" t="s">
        <v>78</v>
      </c>
      <c r="F31" s="4"/>
      <c r="G31" s="31">
        <f>F31*D31</f>
        <v>0</v>
      </c>
    </row>
    <row r="32" spans="1:7" x14ac:dyDescent="0.25">
      <c r="A32" s="27">
        <v>6</v>
      </c>
      <c r="B32" s="18" t="s">
        <v>44</v>
      </c>
      <c r="C32" s="19"/>
      <c r="D32" s="19"/>
      <c r="E32" s="19"/>
      <c r="F32" s="19"/>
      <c r="G32" s="29"/>
    </row>
    <row r="33" spans="1:7" x14ac:dyDescent="0.25">
      <c r="A33" s="30" t="s">
        <v>45</v>
      </c>
      <c r="B33" s="6" t="s">
        <v>8</v>
      </c>
      <c r="C33" s="2" t="s">
        <v>9</v>
      </c>
      <c r="D33" s="2">
        <v>1</v>
      </c>
      <c r="E33" s="2">
        <v>1</v>
      </c>
      <c r="F33" s="4"/>
      <c r="G33" s="31">
        <f t="shared" si="0"/>
        <v>0</v>
      </c>
    </row>
    <row r="34" spans="1:7" x14ac:dyDescent="0.25">
      <c r="A34" s="30" t="s">
        <v>46</v>
      </c>
      <c r="B34" s="6" t="s">
        <v>11</v>
      </c>
      <c r="C34" s="2" t="s">
        <v>9</v>
      </c>
      <c r="D34" s="2">
        <v>9</v>
      </c>
      <c r="E34" s="2">
        <v>1</v>
      </c>
      <c r="F34" s="4"/>
      <c r="G34" s="31">
        <f t="shared" si="0"/>
        <v>0</v>
      </c>
    </row>
    <row r="35" spans="1:7" x14ac:dyDescent="0.25">
      <c r="A35" s="30" t="s">
        <v>47</v>
      </c>
      <c r="B35" s="6" t="s">
        <v>15</v>
      </c>
      <c r="C35" s="2" t="s">
        <v>9</v>
      </c>
      <c r="D35" s="2">
        <v>1</v>
      </c>
      <c r="E35" s="2">
        <v>1</v>
      </c>
      <c r="F35" s="4"/>
      <c r="G35" s="31">
        <f t="shared" si="0"/>
        <v>0</v>
      </c>
    </row>
    <row r="36" spans="1:7" x14ac:dyDescent="0.25">
      <c r="A36" s="30" t="s">
        <v>48</v>
      </c>
      <c r="B36" s="6" t="s">
        <v>17</v>
      </c>
      <c r="C36" s="2" t="s">
        <v>9</v>
      </c>
      <c r="D36" s="2">
        <v>1</v>
      </c>
      <c r="E36" s="2">
        <v>1</v>
      </c>
      <c r="F36" s="4"/>
      <c r="G36" s="31">
        <f t="shared" si="0"/>
        <v>0</v>
      </c>
    </row>
    <row r="37" spans="1:7" x14ac:dyDescent="0.25">
      <c r="A37" s="30" t="s">
        <v>49</v>
      </c>
      <c r="B37" s="6" t="s">
        <v>19</v>
      </c>
      <c r="C37" s="2" t="s">
        <v>9</v>
      </c>
      <c r="D37" s="2">
        <v>1</v>
      </c>
      <c r="E37" s="2">
        <v>1</v>
      </c>
      <c r="F37" s="4"/>
      <c r="G37" s="31">
        <f t="shared" si="0"/>
        <v>0</v>
      </c>
    </row>
    <row r="38" spans="1:7" x14ac:dyDescent="0.25">
      <c r="A38" s="30" t="s">
        <v>50</v>
      </c>
      <c r="B38" s="6" t="s">
        <v>21</v>
      </c>
      <c r="C38" s="2" t="s">
        <v>22</v>
      </c>
      <c r="D38" s="2">
        <v>4</v>
      </c>
      <c r="E38" s="2" t="s">
        <v>78</v>
      </c>
      <c r="F38" s="4"/>
      <c r="G38" s="31">
        <f>F38*D38</f>
        <v>0</v>
      </c>
    </row>
    <row r="39" spans="1:7" x14ac:dyDescent="0.25">
      <c r="A39" s="27">
        <v>7</v>
      </c>
      <c r="B39" s="18" t="s">
        <v>51</v>
      </c>
      <c r="C39" s="19"/>
      <c r="D39" s="19"/>
      <c r="E39" s="19"/>
      <c r="F39" s="19"/>
      <c r="G39" s="29"/>
    </row>
    <row r="40" spans="1:7" x14ac:dyDescent="0.25">
      <c r="A40" s="30" t="s">
        <v>52</v>
      </c>
      <c r="B40" s="6" t="s">
        <v>8</v>
      </c>
      <c r="C40" s="2" t="s">
        <v>9</v>
      </c>
      <c r="D40" s="2">
        <v>1</v>
      </c>
      <c r="E40" s="2">
        <v>1</v>
      </c>
      <c r="F40" s="4"/>
      <c r="G40" s="31">
        <f t="shared" si="0"/>
        <v>0</v>
      </c>
    </row>
    <row r="41" spans="1:7" x14ac:dyDescent="0.25">
      <c r="A41" s="30" t="s">
        <v>53</v>
      </c>
      <c r="B41" s="6" t="s">
        <v>11</v>
      </c>
      <c r="C41" s="2" t="s">
        <v>9</v>
      </c>
      <c r="D41" s="2">
        <v>1</v>
      </c>
      <c r="E41" s="2">
        <v>1</v>
      </c>
      <c r="F41" s="4"/>
      <c r="G41" s="31">
        <f t="shared" si="0"/>
        <v>0</v>
      </c>
    </row>
    <row r="42" spans="1:7" x14ac:dyDescent="0.25">
      <c r="A42" s="30" t="s">
        <v>54</v>
      </c>
      <c r="B42" s="6" t="s">
        <v>21</v>
      </c>
      <c r="C42" s="2" t="s">
        <v>22</v>
      </c>
      <c r="D42" s="2">
        <v>4</v>
      </c>
      <c r="E42" s="2" t="s">
        <v>78</v>
      </c>
      <c r="F42" s="4"/>
      <c r="G42" s="31">
        <f>F42*D42</f>
        <v>0</v>
      </c>
    </row>
    <row r="43" spans="1:7" x14ac:dyDescent="0.25">
      <c r="A43" s="33">
        <v>9</v>
      </c>
      <c r="B43" s="18" t="s">
        <v>55</v>
      </c>
      <c r="C43" s="19"/>
      <c r="D43" s="19"/>
      <c r="E43" s="19"/>
      <c r="F43" s="19"/>
      <c r="G43" s="29"/>
    </row>
    <row r="44" spans="1:7" x14ac:dyDescent="0.25">
      <c r="A44" s="30" t="s">
        <v>56</v>
      </c>
      <c r="B44" s="6" t="s">
        <v>8</v>
      </c>
      <c r="C44" s="2" t="s">
        <v>9</v>
      </c>
      <c r="D44" s="2">
        <v>1</v>
      </c>
      <c r="E44" s="2">
        <v>1</v>
      </c>
      <c r="F44" s="4"/>
      <c r="G44" s="31">
        <f t="shared" si="0"/>
        <v>0</v>
      </c>
    </row>
    <row r="45" spans="1:7" x14ac:dyDescent="0.25">
      <c r="A45" s="30" t="s">
        <v>57</v>
      </c>
      <c r="B45" s="6" t="s">
        <v>11</v>
      </c>
      <c r="C45" s="2" t="s">
        <v>9</v>
      </c>
      <c r="D45" s="2">
        <v>97</v>
      </c>
      <c r="E45" s="2">
        <v>1</v>
      </c>
      <c r="F45" s="4"/>
      <c r="G45" s="31">
        <f t="shared" si="0"/>
        <v>0</v>
      </c>
    </row>
    <row r="46" spans="1:7" x14ac:dyDescent="0.25">
      <c r="A46" s="30" t="s">
        <v>58</v>
      </c>
      <c r="B46" s="6" t="s">
        <v>15</v>
      </c>
      <c r="C46" s="2" t="s">
        <v>9</v>
      </c>
      <c r="D46" s="2">
        <v>4</v>
      </c>
      <c r="E46" s="2">
        <v>1</v>
      </c>
      <c r="F46" s="4"/>
      <c r="G46" s="31">
        <f t="shared" si="0"/>
        <v>0</v>
      </c>
    </row>
    <row r="47" spans="1:7" x14ac:dyDescent="0.25">
      <c r="A47" s="30" t="s">
        <v>59</v>
      </c>
      <c r="B47" s="6" t="s">
        <v>17</v>
      </c>
      <c r="C47" s="2" t="s">
        <v>9</v>
      </c>
      <c r="D47" s="2">
        <v>2</v>
      </c>
      <c r="E47" s="2">
        <v>1</v>
      </c>
      <c r="F47" s="4"/>
      <c r="G47" s="31">
        <f t="shared" si="0"/>
        <v>0</v>
      </c>
    </row>
    <row r="48" spans="1:7" x14ac:dyDescent="0.25">
      <c r="A48" s="30" t="s">
        <v>60</v>
      </c>
      <c r="B48" s="6" t="s">
        <v>19</v>
      </c>
      <c r="C48" s="2" t="s">
        <v>9</v>
      </c>
      <c r="D48" s="2">
        <v>2</v>
      </c>
      <c r="E48" s="2">
        <v>1</v>
      </c>
      <c r="F48" s="4"/>
      <c r="G48" s="31">
        <f t="shared" si="0"/>
        <v>0</v>
      </c>
    </row>
    <row r="49" spans="1:7" x14ac:dyDescent="0.25">
      <c r="A49" s="30" t="s">
        <v>61</v>
      </c>
      <c r="B49" s="6" t="s">
        <v>62</v>
      </c>
      <c r="C49" s="2" t="s">
        <v>9</v>
      </c>
      <c r="D49" s="2">
        <v>1</v>
      </c>
      <c r="E49" s="2">
        <v>1</v>
      </c>
      <c r="F49" s="4"/>
      <c r="G49" s="31">
        <f t="shared" si="0"/>
        <v>0</v>
      </c>
    </row>
    <row r="50" spans="1:7" x14ac:dyDescent="0.25">
      <c r="A50" s="30" t="s">
        <v>63</v>
      </c>
      <c r="B50" s="6" t="s">
        <v>64</v>
      </c>
      <c r="C50" s="2" t="s">
        <v>9</v>
      </c>
      <c r="D50" s="2">
        <v>6</v>
      </c>
      <c r="E50" s="2" t="s">
        <v>78</v>
      </c>
      <c r="F50" s="4"/>
      <c r="G50" s="31">
        <f>F50*D50</f>
        <v>0</v>
      </c>
    </row>
    <row r="51" spans="1:7" x14ac:dyDescent="0.25">
      <c r="A51" s="30" t="s">
        <v>65</v>
      </c>
      <c r="B51" s="6" t="s">
        <v>21</v>
      </c>
      <c r="C51" s="2" t="s">
        <v>22</v>
      </c>
      <c r="D51" s="2">
        <v>4</v>
      </c>
      <c r="E51" s="2" t="s">
        <v>78</v>
      </c>
      <c r="F51" s="4"/>
      <c r="G51" s="31">
        <f>F51*D51</f>
        <v>0</v>
      </c>
    </row>
    <row r="52" spans="1:7" x14ac:dyDescent="0.25">
      <c r="A52" s="34" t="s">
        <v>66</v>
      </c>
      <c r="B52" s="20"/>
      <c r="C52" s="20"/>
      <c r="D52" s="20"/>
      <c r="E52" s="20"/>
      <c r="F52" s="20"/>
      <c r="G52" s="35">
        <f>SUM(G5:G51)</f>
        <v>0</v>
      </c>
    </row>
    <row r="53" spans="1:7" x14ac:dyDescent="0.25">
      <c r="A53" s="34" t="s">
        <v>81</v>
      </c>
      <c r="B53" s="20"/>
      <c r="C53" s="20"/>
      <c r="D53" s="20"/>
      <c r="E53" s="20"/>
      <c r="F53" s="12"/>
      <c r="G53" s="35">
        <f>G52*F53</f>
        <v>0</v>
      </c>
    </row>
    <row r="54" spans="1:7" x14ac:dyDescent="0.25">
      <c r="A54" s="34" t="s">
        <v>82</v>
      </c>
      <c r="B54" s="20"/>
      <c r="C54" s="20"/>
      <c r="D54" s="20"/>
      <c r="E54" s="20"/>
      <c r="F54" s="12"/>
      <c r="G54" s="35">
        <f>G52*F54</f>
        <v>0</v>
      </c>
    </row>
    <row r="55" spans="1:7" ht="15.75" thickBot="1" x14ac:dyDescent="0.3">
      <c r="A55" s="36" t="s">
        <v>87</v>
      </c>
      <c r="B55" s="37"/>
      <c r="C55" s="37"/>
      <c r="D55" s="37"/>
      <c r="E55" s="37"/>
      <c r="F55" s="38"/>
      <c r="G55" s="39">
        <f>SUM(G52:G54)</f>
        <v>0</v>
      </c>
    </row>
    <row r="56" spans="1:7" s="16" customFormat="1" ht="15.75" thickBot="1" x14ac:dyDescent="0.3">
      <c r="A56" s="40"/>
      <c r="B56" s="41"/>
      <c r="C56" s="41"/>
      <c r="D56" s="41"/>
      <c r="E56" s="42"/>
      <c r="F56" s="14"/>
      <c r="G56" s="15"/>
    </row>
    <row r="57" spans="1:7" ht="15.75" x14ac:dyDescent="0.25">
      <c r="A57" s="24" t="s">
        <v>84</v>
      </c>
      <c r="B57" s="25"/>
      <c r="C57" s="25"/>
      <c r="D57" s="25"/>
      <c r="E57" s="26"/>
      <c r="F57" s="7"/>
    </row>
    <row r="58" spans="1:7" ht="15.75" x14ac:dyDescent="0.25">
      <c r="A58" s="27" t="s">
        <v>0</v>
      </c>
      <c r="B58" s="11" t="s">
        <v>1</v>
      </c>
      <c r="C58" s="11" t="s">
        <v>2</v>
      </c>
      <c r="D58" s="11" t="s">
        <v>67</v>
      </c>
      <c r="E58" s="28" t="s">
        <v>68</v>
      </c>
      <c r="F58" s="7"/>
    </row>
    <row r="59" spans="1:7" ht="15.75" x14ac:dyDescent="0.25">
      <c r="A59" s="30">
        <v>1</v>
      </c>
      <c r="B59" s="6" t="s">
        <v>69</v>
      </c>
      <c r="C59" s="2" t="s">
        <v>70</v>
      </c>
      <c r="D59" s="2">
        <v>1</v>
      </c>
      <c r="E59" s="43">
        <v>12062515.284059998</v>
      </c>
      <c r="F59" s="7"/>
      <c r="G59" s="8"/>
    </row>
    <row r="60" spans="1:7" ht="15.75" x14ac:dyDescent="0.25">
      <c r="A60" s="30">
        <v>2</v>
      </c>
      <c r="B60" s="6" t="s">
        <v>71</v>
      </c>
      <c r="C60" s="2" t="s">
        <v>70</v>
      </c>
      <c r="D60" s="2">
        <v>1</v>
      </c>
      <c r="E60" s="43">
        <v>2010419.2140099995</v>
      </c>
      <c r="F60" s="7"/>
      <c r="G60" s="8"/>
    </row>
    <row r="61" spans="1:7" ht="15.75" x14ac:dyDescent="0.25">
      <c r="A61" s="30">
        <v>3</v>
      </c>
      <c r="B61" s="6" t="s">
        <v>72</v>
      </c>
      <c r="C61" s="2" t="s">
        <v>70</v>
      </c>
      <c r="D61" s="2">
        <v>1</v>
      </c>
      <c r="E61" s="43">
        <v>4020838.4280199991</v>
      </c>
      <c r="F61" s="7"/>
      <c r="G61" s="8"/>
    </row>
    <row r="62" spans="1:7" ht="15.75" x14ac:dyDescent="0.25">
      <c r="A62" s="30">
        <v>4</v>
      </c>
      <c r="B62" s="6" t="s">
        <v>73</v>
      </c>
      <c r="C62" s="2" t="s">
        <v>70</v>
      </c>
      <c r="D62" s="2">
        <v>1</v>
      </c>
      <c r="E62" s="43">
        <v>4020838.4280199991</v>
      </c>
      <c r="F62" s="7"/>
      <c r="G62" s="8"/>
    </row>
    <row r="63" spans="1:7" ht="15.75" x14ac:dyDescent="0.25">
      <c r="A63" s="30">
        <v>5</v>
      </c>
      <c r="B63" s="6" t="s">
        <v>74</v>
      </c>
      <c r="C63" s="2" t="s">
        <v>70</v>
      </c>
      <c r="D63" s="2">
        <v>1</v>
      </c>
      <c r="E63" s="43">
        <v>4020838.4280199991</v>
      </c>
      <c r="F63" s="7"/>
      <c r="G63" s="8"/>
    </row>
    <row r="64" spans="1:7" ht="15.75" x14ac:dyDescent="0.25">
      <c r="A64" s="44">
        <v>6</v>
      </c>
      <c r="B64" s="3" t="s">
        <v>75</v>
      </c>
      <c r="C64" s="9" t="s">
        <v>70</v>
      </c>
      <c r="D64" s="9">
        <v>1</v>
      </c>
      <c r="E64" s="43">
        <v>2010419.2140099995</v>
      </c>
      <c r="F64" s="7"/>
      <c r="G64" s="8"/>
    </row>
    <row r="65" spans="1:9" ht="15.75" x14ac:dyDescent="0.25">
      <c r="A65" s="44">
        <v>7</v>
      </c>
      <c r="B65" s="3" t="s">
        <v>76</v>
      </c>
      <c r="C65" s="9" t="s">
        <v>70</v>
      </c>
      <c r="D65" s="9">
        <v>1</v>
      </c>
      <c r="E65" s="43">
        <v>4020838.4280199991</v>
      </c>
      <c r="F65" s="7"/>
      <c r="G65" s="8"/>
    </row>
    <row r="66" spans="1:9" ht="15.75" x14ac:dyDescent="0.25">
      <c r="A66" s="30">
        <v>8</v>
      </c>
      <c r="B66" s="6" t="s">
        <v>77</v>
      </c>
      <c r="C66" s="2" t="s">
        <v>70</v>
      </c>
      <c r="D66" s="2">
        <v>1</v>
      </c>
      <c r="E66" s="43">
        <v>8041676.8560399981</v>
      </c>
      <c r="F66" s="7"/>
      <c r="G66" s="8"/>
    </row>
    <row r="67" spans="1:9" ht="15.75" x14ac:dyDescent="0.25">
      <c r="A67" s="45" t="s">
        <v>79</v>
      </c>
      <c r="B67" s="17"/>
      <c r="C67" s="17"/>
      <c r="D67" s="17"/>
      <c r="E67" s="35">
        <f>SUM(E59:E66)</f>
        <v>40208384.280199997</v>
      </c>
      <c r="F67" s="7"/>
      <c r="G67" s="8"/>
    </row>
    <row r="68" spans="1:9" ht="15.75" x14ac:dyDescent="0.25">
      <c r="A68" s="45" t="s">
        <v>80</v>
      </c>
      <c r="B68" s="17"/>
      <c r="C68" s="17"/>
      <c r="D68" s="13">
        <v>0.19</v>
      </c>
      <c r="E68" s="35">
        <f>E67*D68</f>
        <v>7639593.0132379998</v>
      </c>
      <c r="F68" s="7"/>
      <c r="G68" s="7"/>
      <c r="H68" s="7"/>
    </row>
    <row r="69" spans="1:9" ht="16.5" thickBot="1" x14ac:dyDescent="0.3">
      <c r="A69" s="46" t="s">
        <v>86</v>
      </c>
      <c r="B69" s="47"/>
      <c r="C69" s="47"/>
      <c r="D69" s="47"/>
      <c r="E69" s="39">
        <f>SUM(E67:E68)</f>
        <v>47847977.293437995</v>
      </c>
      <c r="F69" s="7"/>
      <c r="H69" s="7"/>
      <c r="I69" s="8"/>
    </row>
    <row r="70" spans="1:9" ht="15.75" thickBot="1" x14ac:dyDescent="0.3"/>
    <row r="71" spans="1:9" ht="19.5" thickBot="1" x14ac:dyDescent="0.3">
      <c r="A71" s="48" t="s">
        <v>89</v>
      </c>
      <c r="B71" s="49"/>
      <c r="C71" s="49"/>
      <c r="D71" s="49"/>
      <c r="E71" s="49"/>
      <c r="F71" s="49"/>
      <c r="G71" s="50">
        <f>E69+G55</f>
        <v>47847977.293437995</v>
      </c>
    </row>
    <row r="73" spans="1:9" ht="146.25" customHeight="1" x14ac:dyDescent="0.25">
      <c r="A73" s="51" t="s">
        <v>90</v>
      </c>
      <c r="B73" s="51"/>
      <c r="C73" s="51"/>
      <c r="D73" s="51"/>
      <c r="E73" s="51"/>
      <c r="F73" s="51"/>
      <c r="G73" s="51"/>
    </row>
  </sheetData>
  <mergeCells count="20">
    <mergeCell ref="A73:G73"/>
    <mergeCell ref="A52:F52"/>
    <mergeCell ref="A53:E53"/>
    <mergeCell ref="A54:E54"/>
    <mergeCell ref="A55:E55"/>
    <mergeCell ref="A1:G1"/>
    <mergeCell ref="B4:G4"/>
    <mergeCell ref="B12:G12"/>
    <mergeCell ref="B17:G17"/>
    <mergeCell ref="B22:G22"/>
    <mergeCell ref="B27:G27"/>
    <mergeCell ref="B32:G32"/>
    <mergeCell ref="B39:G39"/>
    <mergeCell ref="B43:G43"/>
    <mergeCell ref="A2:G2"/>
    <mergeCell ref="A67:D67"/>
    <mergeCell ref="A68:C68"/>
    <mergeCell ref="A69:D69"/>
    <mergeCell ref="A71:F71"/>
    <mergeCell ref="A57:E5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Libardo Andres García Echeverri</dc:creator>
  <cp:lastModifiedBy>Catalina Molina Betancur</cp:lastModifiedBy>
  <dcterms:created xsi:type="dcterms:W3CDTF">2022-06-15T14:35:46Z</dcterms:created>
  <dcterms:modified xsi:type="dcterms:W3CDTF">2022-08-18T21:40:05Z</dcterms:modified>
</cp:coreProperties>
</file>