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2022\ABRIL 2022\AMVA\"/>
    </mc:Choice>
  </mc:AlternateContent>
  <xr:revisionPtr revIDLastSave="0" documentId="13_ncr:1_{335C0605-4A2C-448B-B3B7-FADB62115E3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BARBOSA" sheetId="2" r:id="rId1"/>
    <sheet name="GIRARDOTA" sheetId="6" r:id="rId2"/>
    <sheet name="TOTAL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1" i="2" l="1"/>
  <c r="G40" i="2"/>
  <c r="G39" i="2"/>
  <c r="G38" i="2"/>
  <c r="G36" i="2"/>
  <c r="G34" i="2"/>
  <c r="G33" i="2"/>
  <c r="G32" i="2"/>
  <c r="G22" i="2"/>
  <c r="G23" i="2" s="1"/>
  <c r="G24" i="2" s="1"/>
  <c r="G14" i="2"/>
  <c r="G15" i="2" s="1"/>
  <c r="G51" i="6"/>
  <c r="G50" i="6"/>
  <c r="G49" i="6"/>
  <c r="G48" i="6"/>
  <c r="G46" i="6"/>
  <c r="G45" i="6"/>
  <c r="G44" i="6"/>
  <c r="G43" i="6"/>
  <c r="G42" i="6"/>
  <c r="G41" i="6"/>
  <c r="G40" i="6"/>
  <c r="G39" i="6"/>
  <c r="G38" i="6"/>
  <c r="G36" i="6"/>
  <c r="G35" i="6"/>
  <c r="G34" i="6"/>
  <c r="G24" i="6"/>
  <c r="G25" i="6" s="1"/>
  <c r="G16" i="6"/>
  <c r="G15" i="6"/>
  <c r="G14" i="6"/>
  <c r="G13" i="6"/>
  <c r="G17" i="6" l="1"/>
  <c r="G18" i="6" s="1"/>
  <c r="G52" i="6"/>
  <c r="G54" i="6" s="1"/>
  <c r="G25" i="2"/>
  <c r="G16" i="2"/>
  <c r="G17" i="2" s="1"/>
  <c r="G42" i="2"/>
  <c r="G26" i="6"/>
  <c r="G27" i="6" s="1"/>
  <c r="G19" i="6" l="1"/>
  <c r="G53" i="6"/>
  <c r="G55" i="6" s="1"/>
  <c r="G57" i="6" s="1"/>
  <c r="B11" i="4" s="1"/>
  <c r="G44" i="2"/>
  <c r="G43" i="2"/>
  <c r="G45" i="2" l="1"/>
  <c r="G47" i="2" s="1"/>
  <c r="B12" i="4" s="1"/>
  <c r="B13" i="4" s="1"/>
</calcChain>
</file>

<file path=xl/sharedStrings.xml><?xml version="1.0" encoding="utf-8"?>
<sst xmlns="http://schemas.openxmlformats.org/spreadsheetml/2006/main" count="158" uniqueCount="70">
  <si>
    <t>SUMINISTRO EQUIPOS Y ELEMENTOS SISTEMA LPR</t>
  </si>
  <si>
    <t>ÍTEM</t>
  </si>
  <si>
    <t>DESCRIPCIÓN</t>
  </si>
  <si>
    <t>UNID</t>
  </si>
  <si>
    <t>CANT</t>
  </si>
  <si>
    <t xml:space="preserve">VALOR UNITARIO </t>
  </si>
  <si>
    <t xml:space="preserve">VALOR PARCIAL  </t>
  </si>
  <si>
    <t>EQUIPOS Y LICENCIAMIENTO </t>
  </si>
  <si>
    <t>UND</t>
  </si>
  <si>
    <t>SUMINISTRO Y PUESTA A PUNTO DE LICENCIA CÁMARA A VMS - LOCAL</t>
  </si>
  <si>
    <t>SUMINISTRO Y PUESTA A PUNTO DE LICENCIA CÁMARA A VMS MONITOREO - REMOTO</t>
  </si>
  <si>
    <t>SUMINISTRO Y PUESTA A PUNTO DE LICENCIA DE ANALÍTICA LPR - LOCAL</t>
  </si>
  <si>
    <t>SUMINISTRO Y PUESTA A PUNTO DE LICENCIA DE ANALÍTICA LPR MONITOREO - REMOTO</t>
  </si>
  <si>
    <t>SUBTOTAL SUMINISTRO EQUIPOS Y ELEMENTOS</t>
  </si>
  <si>
    <t>IVA</t>
  </si>
  <si>
    <t>TOTAL SUMINISTRO EQUIPOS Y ELEMENTOS</t>
  </si>
  <si>
    <t>HONORARIOS</t>
  </si>
  <si>
    <t>ESTUDIOS Y PUESTA A PUNTO </t>
  </si>
  <si>
    <t>GL</t>
  </si>
  <si>
    <t>CONFIGURACIÓN, INTEGRACIÓN Y PRUEBAS</t>
  </si>
  <si>
    <t xml:space="preserve">  VALOR UNITARIO </t>
  </si>
  <si>
    <t xml:space="preserve">  VALOR PARCIAL  </t>
  </si>
  <si>
    <t>IMPLEMENTACIÓN EQUIPOS Y ELEMENTOS SISTEMA LPR</t>
  </si>
  <si>
    <t xml:space="preserve">INSTALACIÓN DE CÁMARA FIJA LPR (CÁMARA CON HOUSING + ILUMINADOR) </t>
  </si>
  <si>
    <t>INSTALACIÓN DE SWITCH PARA GABINETE PUNTO CCTV 8 PUERTOS POE CON 2 SFP</t>
  </si>
  <si>
    <t xml:space="preserve">INSTALACIÓN DE UPS ONLINE 1 KVA TIPO TORRE </t>
  </si>
  <si>
    <t>ELEMENTOS COMPLEMENTARIOS </t>
  </si>
  <si>
    <t>CABLE UTP CAT 6A TIPO EXTERIOR</t>
  </si>
  <si>
    <t>PATCH CORD</t>
  </si>
  <si>
    <t>TUBERÍA IMC 1"</t>
  </si>
  <si>
    <t>ML</t>
  </si>
  <si>
    <t>ACOMETIDA CONCÉNTRICA 2x8+8 AWG</t>
  </si>
  <si>
    <t>CORAZA METÁLICA 3/4". INCLUYE ACCESORIOS</t>
  </si>
  <si>
    <t>CONECTOR API RECTO O CURVO 3/4"</t>
  </si>
  <si>
    <t>CORAZA METÁLICA 1". INCLUYE ACCESORIOS</t>
  </si>
  <si>
    <t>CONECTOR API RECTO O CURVO 1"</t>
  </si>
  <si>
    <t>SISTEMA PUESTA A TIERRA</t>
  </si>
  <si>
    <t>OBRA CIVIL</t>
  </si>
  <si>
    <t>CANALIZACIÓN EN ZONA DURA O PAVIMENTO</t>
  </si>
  <si>
    <t>CANALIZACIÓN EN ZONA BLANDA</t>
  </si>
  <si>
    <t>CANALIZACIÓN POR MISIL (TOPO)</t>
  </si>
  <si>
    <t>SUBTOTAL IMPLEMENTACIÓN EQUIPOS Y ELEMENTOS</t>
  </si>
  <si>
    <t>ADMINISTRACIÓN</t>
  </si>
  <si>
    <t>UTILIDAD</t>
  </si>
  <si>
    <t>TOTAL IMPLEMENTACIÓN EQUIPOS Y ELEMENTOS</t>
  </si>
  <si>
    <t>VALOR TOTAL SUMINISTRO, SERVICIOS, HONORARIOS E IMPLEMENTACIÓN</t>
  </si>
  <si>
    <t>TOTAL HONORARIOS</t>
  </si>
  <si>
    <t>SUBTOTAL HONORARIOS</t>
  </si>
  <si>
    <t xml:space="preserve">EQUIPOS </t>
  </si>
  <si>
    <t>RESUMEN</t>
  </si>
  <si>
    <t>MUNICIPIO</t>
  </si>
  <si>
    <t>VALOR</t>
  </si>
  <si>
    <t>GIRARDOTA</t>
  </si>
  <si>
    <t>BARBOSA</t>
  </si>
  <si>
    <t>COMPONENTE</t>
  </si>
  <si>
    <t>PRESTAR EL APOYO TECNOLÓGICO, LOGÍSTICO Y OPERATIVO EN MATERIA DE SEGURIDAD PARA LOS MUNICIPIOS DE BARBOSA, CON LA AMPLIACIÓN DEL SISTEMA DE SEGURIDAD - CIRCUITO CERRADO DE TELEVISIÓN</t>
  </si>
  <si>
    <t>PRESTAR EL APOYO TECNOLÓGICO, LOGÍSTICO Y OPERATIVO EN MATERIA DE SEGURIDAD PARA LOS MUNICIPIOS DE GIRARDOTA,  CON LA AMPLIACIÓN DEL SISTEMA DE SEGURIDAD - CIRCUITO CERRADO DE TELEVISIÓN</t>
  </si>
  <si>
    <t>ANEXO 2: FORMULARIO DE PRECIOS Y CANTIDADES</t>
  </si>
  <si>
    <t>TOTAL :</t>
  </si>
  <si>
    <t>CAJA REGISTRO 60X60 CM</t>
  </si>
  <si>
    <t xml:space="preserve"> FORMULARIO DE PRECIOS Y CANTIDADES</t>
  </si>
  <si>
    <t>FORMULARIO DE PRECIOS Y CANTIDADES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</si>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</sst>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&quot;$&quot;#,##0;[Red]\-&quot;$&quot;#,##0"/>
    <numFmt numFmtId="165" formatCode="0.000"/>
    <numFmt numFmtId="166" formatCode="_-[$$-240A]\ * #,##0_-;\-[$$-240A]\ * #,##0_-;_-[$$-240A]\ * &quot;-&quot;??_-;_-@_-"/>
    <numFmt numFmtId="167" formatCode="_-&quot;$&quot;\ * #,##0_-;\-&quot;$&quot;\ * #,##0_-;_-&quot;$&quot;\ * &quot;-&quot;??_-;_-@_-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2" fontId="6" fillId="0" borderId="0" applyFont="0" applyFill="0" applyBorder="0" applyAlignment="0" applyProtection="0"/>
    <xf numFmtId="0" fontId="8" fillId="0" borderId="0"/>
    <xf numFmtId="0" fontId="1" fillId="0" borderId="0"/>
    <xf numFmtId="42" fontId="8" fillId="0" borderId="0" applyFont="0" applyFill="0" applyBorder="0" applyAlignment="0" applyProtection="0"/>
    <xf numFmtId="0" fontId="8" fillId="0" borderId="0"/>
    <xf numFmtId="0" fontId="1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justify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42" fontId="0" fillId="4" borderId="7" xfId="1" applyFont="1" applyFill="1" applyBorder="1"/>
    <xf numFmtId="166" fontId="0" fillId="0" borderId="0" xfId="7" applyNumberFormat="1" applyFont="1"/>
    <xf numFmtId="166" fontId="4" fillId="2" borderId="5" xfId="7" applyNumberFormat="1" applyFont="1" applyFill="1" applyBorder="1" applyAlignment="1">
      <alignment horizontal="center" vertical="center" wrapText="1"/>
    </xf>
    <xf numFmtId="166" fontId="5" fillId="0" borderId="5" xfId="7" applyNumberFormat="1" applyFont="1" applyBorder="1" applyAlignment="1">
      <alignment horizontal="center" vertical="center" wrapText="1"/>
    </xf>
    <xf numFmtId="166" fontId="5" fillId="3" borderId="0" xfId="7" applyNumberFormat="1" applyFont="1" applyFill="1" applyAlignment="1">
      <alignment horizontal="center" vertical="center" wrapText="1"/>
    </xf>
    <xf numFmtId="166" fontId="5" fillId="0" borderId="5" xfId="7" applyNumberFormat="1" applyFont="1" applyBorder="1" applyAlignment="1">
      <alignment horizontal="justify" vertical="center" wrapText="1"/>
    </xf>
    <xf numFmtId="166" fontId="2" fillId="0" borderId="0" xfId="7" applyNumberFormat="1" applyFont="1" applyAlignment="1">
      <alignment vertical="center" wrapText="1"/>
    </xf>
    <xf numFmtId="9" fontId="4" fillId="2" borderId="5" xfId="8" applyFont="1" applyFill="1" applyBorder="1" applyAlignment="1">
      <alignment horizontal="center" vertical="center" wrapText="1"/>
    </xf>
    <xf numFmtId="167" fontId="0" fillId="0" borderId="0" xfId="7" applyNumberFormat="1" applyFont="1"/>
    <xf numFmtId="167" fontId="4" fillId="2" borderId="5" xfId="7" applyNumberFormat="1" applyFont="1" applyFill="1" applyBorder="1" applyAlignment="1">
      <alignment horizontal="center" vertical="center" wrapText="1"/>
    </xf>
    <xf numFmtId="167" fontId="5" fillId="0" borderId="5" xfId="7" applyNumberFormat="1" applyFont="1" applyBorder="1" applyAlignment="1">
      <alignment horizontal="center" vertical="center" wrapText="1"/>
    </xf>
    <xf numFmtId="167" fontId="5" fillId="3" borderId="0" xfId="7" applyNumberFormat="1" applyFont="1" applyFill="1" applyAlignment="1">
      <alignment horizontal="center" vertical="center" wrapText="1"/>
    </xf>
    <xf numFmtId="167" fontId="5" fillId="0" borderId="5" xfId="7" applyNumberFormat="1" applyFont="1" applyBorder="1" applyAlignment="1">
      <alignment horizontal="justify" vertical="center" wrapText="1"/>
    </xf>
    <xf numFmtId="167" fontId="2" fillId="0" borderId="0" xfId="7" applyNumberFormat="1" applyFont="1" applyAlignment="1">
      <alignment vertical="center" wrapText="1"/>
    </xf>
    <xf numFmtId="44" fontId="0" fillId="0" borderId="0" xfId="7" applyFont="1"/>
    <xf numFmtId="164" fontId="0" fillId="0" borderId="0" xfId="7" applyNumberFormat="1" applyFont="1"/>
    <xf numFmtId="44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0" fillId="4" borderId="0" xfId="0" applyFill="1"/>
    <xf numFmtId="0" fontId="7" fillId="4" borderId="0" xfId="0" applyFont="1" applyFill="1"/>
    <xf numFmtId="0" fontId="7" fillId="4" borderId="7" xfId="0" applyFont="1" applyFill="1" applyBorder="1" applyAlignment="1">
      <alignment horizontal="center"/>
    </xf>
    <xf numFmtId="0" fontId="7" fillId="4" borderId="7" xfId="0" applyFont="1" applyFill="1" applyBorder="1"/>
    <xf numFmtId="0" fontId="7" fillId="4" borderId="7" xfId="0" applyFont="1" applyFill="1" applyBorder="1" applyAlignment="1">
      <alignment horizontal="right"/>
    </xf>
    <xf numFmtId="0" fontId="0" fillId="4" borderId="7" xfId="0" applyNumberFormat="1" applyFill="1" applyBorder="1" applyAlignment="1">
      <alignment horizont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 applyProtection="1">
      <alignment horizontal="center"/>
      <protection locked="0"/>
    </xf>
    <xf numFmtId="0" fontId="10" fillId="4" borderId="10" xfId="0" applyFont="1" applyFill="1" applyBorder="1" applyAlignment="1" applyProtection="1">
      <alignment horizontal="center"/>
      <protection locked="0"/>
    </xf>
    <xf numFmtId="0" fontId="10" fillId="4" borderId="11" xfId="0" applyFont="1" applyFill="1" applyBorder="1" applyAlignment="1">
      <alignment horizontal="left" vertical="center"/>
    </xf>
    <xf numFmtId="3" fontId="10" fillId="4" borderId="8" xfId="0" applyNumberFormat="1" applyFont="1" applyFill="1" applyBorder="1" applyAlignment="1" applyProtection="1">
      <alignment horizontal="center"/>
      <protection locked="0"/>
    </xf>
    <xf numFmtId="0" fontId="11" fillId="4" borderId="8" xfId="9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12" fillId="4" borderId="8" xfId="9" applyFont="1" applyFill="1" applyBorder="1" applyAlignment="1" applyProtection="1">
      <alignment horizontal="center"/>
      <protection locked="0"/>
    </xf>
    <xf numFmtId="0" fontId="12" fillId="4" borderId="10" xfId="9" applyFont="1" applyFill="1" applyBorder="1" applyAlignment="1" applyProtection="1">
      <alignment horizontal="center"/>
      <protection locked="0"/>
    </xf>
  </cellXfs>
  <cellStyles count="10">
    <cellStyle name="Hipervínculo" xfId="9" builtinId="8"/>
    <cellStyle name="Moneda" xfId="7" builtinId="4"/>
    <cellStyle name="Moneda [0]" xfId="1" builtinId="7"/>
    <cellStyle name="Moneda [0] 2" xfId="4" xr:uid="{00000000-0005-0000-0000-000002000000}"/>
    <cellStyle name="Normal" xfId="0" builtinId="0"/>
    <cellStyle name="Normal 12 2 4" xfId="6" xr:uid="{00000000-0005-0000-0000-000004000000}"/>
    <cellStyle name="Normal 2" xfId="2" xr:uid="{00000000-0005-0000-0000-000005000000}"/>
    <cellStyle name="Normal 3" xfId="3" xr:uid="{00000000-0005-0000-0000-000006000000}"/>
    <cellStyle name="Normal 4" xfId="5" xr:uid="{00000000-0005-0000-0000-000007000000}"/>
    <cellStyle name="Porcentaje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178970</xdr:colOff>
      <xdr:row>0</xdr:row>
      <xdr:rowOff>38101</xdr:rowOff>
    </xdr:from>
    <xdr:ext cx="8985083" cy="87681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70" y="38101"/>
          <a:ext cx="8985083" cy="8768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178970</xdr:colOff>
      <xdr:row>0</xdr:row>
      <xdr:rowOff>38101</xdr:rowOff>
    </xdr:from>
    <xdr:ext cx="8985083" cy="87681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70" y="38101"/>
          <a:ext cx="8985083" cy="87681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985083" cy="876814"/>
    <xdr:pic>
      <xdr:nvPicPr>
        <xdr:cNvPr id="2" name="Imagen 1">
          <a:extLst>
            <a:ext uri="{FF2B5EF4-FFF2-40B4-BE49-F238E27FC236}">
              <a16:creationId xmlns:a16="http://schemas.microsoft.com/office/drawing/2014/main" id="{E374DBB5-5097-41F4-9E97-C7AAFDC7D9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85083" cy="87681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9"/>
  <sheetViews>
    <sheetView topLeftCell="A61" zoomScale="106" zoomScaleNormal="106" workbookViewId="0">
      <selection activeCell="G41" sqref="G41"/>
    </sheetView>
  </sheetViews>
  <sheetFormatPr baseColWidth="10" defaultRowHeight="15.75" x14ac:dyDescent="0.25"/>
  <cols>
    <col min="1" max="1" width="2.875" customWidth="1"/>
    <col min="3" max="3" width="62.5" customWidth="1"/>
    <col min="6" max="6" width="13.625" style="18" bestFit="1" customWidth="1"/>
    <col min="7" max="7" width="14.375" customWidth="1"/>
    <col min="10" max="10" width="16.875" bestFit="1" customWidth="1"/>
  </cols>
  <sheetData>
    <row r="1" spans="2:7" ht="14.25" customHeight="1" x14ac:dyDescent="0.25">
      <c r="F1"/>
    </row>
    <row r="2" spans="2:7" x14ac:dyDescent="0.25">
      <c r="F2"/>
    </row>
    <row r="3" spans="2:7" x14ac:dyDescent="0.25">
      <c r="F3"/>
    </row>
    <row r="4" spans="2:7" x14ac:dyDescent="0.25">
      <c r="F4"/>
    </row>
    <row r="5" spans="2:7" x14ac:dyDescent="0.25">
      <c r="F5"/>
    </row>
    <row r="6" spans="2:7" ht="16.5" thickBot="1" x14ac:dyDescent="0.3"/>
    <row r="7" spans="2:7" ht="16.5" thickBot="1" x14ac:dyDescent="0.3">
      <c r="B7" s="34" t="s">
        <v>60</v>
      </c>
      <c r="C7" s="35"/>
      <c r="D7" s="35"/>
      <c r="E7" s="35"/>
      <c r="F7" s="35"/>
      <c r="G7" s="37"/>
    </row>
    <row r="8" spans="2:7" ht="16.5" thickBot="1" x14ac:dyDescent="0.3">
      <c r="B8" s="1"/>
    </row>
    <row r="9" spans="2:7" ht="48" customHeight="1" thickBot="1" x14ac:dyDescent="0.3">
      <c r="B9" s="34" t="s">
        <v>55</v>
      </c>
      <c r="C9" s="35"/>
      <c r="D9" s="35"/>
      <c r="E9" s="35"/>
      <c r="F9" s="35"/>
      <c r="G9" s="37"/>
    </row>
    <row r="10" spans="2:7" ht="17.100000000000001" customHeight="1" thickBot="1" x14ac:dyDescent="0.3">
      <c r="B10" s="34" t="s">
        <v>0</v>
      </c>
      <c r="C10" s="35"/>
      <c r="D10" s="35"/>
      <c r="E10" s="35"/>
      <c r="F10" s="35"/>
      <c r="G10" s="37"/>
    </row>
    <row r="11" spans="2:7" ht="28.5" customHeight="1" thickBot="1" x14ac:dyDescent="0.3">
      <c r="B11" s="2" t="s">
        <v>1</v>
      </c>
      <c r="C11" s="3" t="s">
        <v>2</v>
      </c>
      <c r="D11" s="3" t="s">
        <v>3</v>
      </c>
      <c r="E11" s="3" t="s">
        <v>4</v>
      </c>
      <c r="F11" s="19" t="s">
        <v>5</v>
      </c>
      <c r="G11" s="3" t="s">
        <v>6</v>
      </c>
    </row>
    <row r="12" spans="2:7" ht="17.100000000000001" customHeight="1" thickBot="1" x14ac:dyDescent="0.3">
      <c r="B12" s="34" t="s">
        <v>7</v>
      </c>
      <c r="C12" s="35"/>
      <c r="D12" s="35"/>
      <c r="E12" s="35"/>
      <c r="F12" s="35"/>
      <c r="G12" s="36"/>
    </row>
    <row r="13" spans="2:7" ht="18.75" customHeight="1" thickBot="1" x14ac:dyDescent="0.3">
      <c r="B13" s="4">
        <v>1</v>
      </c>
      <c r="C13" s="5" t="s">
        <v>11</v>
      </c>
      <c r="D13" s="6" t="s">
        <v>8</v>
      </c>
      <c r="E13" s="6">
        <v>4</v>
      </c>
      <c r="F13" s="20"/>
      <c r="G13" s="7"/>
    </row>
    <row r="14" spans="2:7" ht="27.75" customHeight="1" thickBot="1" x14ac:dyDescent="0.3">
      <c r="B14" s="4">
        <v>2</v>
      </c>
      <c r="C14" s="5" t="s">
        <v>12</v>
      </c>
      <c r="D14" s="6" t="s">
        <v>8</v>
      </c>
      <c r="E14" s="6">
        <v>4</v>
      </c>
      <c r="F14" s="20"/>
      <c r="G14" s="7">
        <f t="shared" ref="G13:G14" si="0">E14*F14</f>
        <v>0</v>
      </c>
    </row>
    <row r="15" spans="2:7" ht="16.5" thickBot="1" x14ac:dyDescent="0.3">
      <c r="B15" s="34" t="s">
        <v>13</v>
      </c>
      <c r="C15" s="35"/>
      <c r="D15" s="35"/>
      <c r="E15" s="37"/>
      <c r="F15" s="19"/>
      <c r="G15" s="8">
        <f>SUM(G13:G14)</f>
        <v>0</v>
      </c>
    </row>
    <row r="16" spans="2:7" ht="16.5" thickBot="1" x14ac:dyDescent="0.3">
      <c r="B16" s="34" t="s">
        <v>14</v>
      </c>
      <c r="C16" s="35"/>
      <c r="D16" s="35"/>
      <c r="E16" s="37"/>
      <c r="F16" s="24">
        <v>0.19</v>
      </c>
      <c r="G16" s="8">
        <f>G15*F16</f>
        <v>0</v>
      </c>
    </row>
    <row r="17" spans="2:7" ht="16.5" thickBot="1" x14ac:dyDescent="0.3">
      <c r="B17" s="34" t="s">
        <v>15</v>
      </c>
      <c r="C17" s="35"/>
      <c r="D17" s="35"/>
      <c r="E17" s="37"/>
      <c r="F17" s="19"/>
      <c r="G17" s="8">
        <f>SUM(G15:G16)</f>
        <v>0</v>
      </c>
    </row>
    <row r="18" spans="2:7" ht="16.5" thickBot="1" x14ac:dyDescent="0.3">
      <c r="B18" s="9"/>
      <c r="C18" s="10"/>
      <c r="D18" s="9"/>
      <c r="E18" s="9"/>
      <c r="F18" s="21"/>
      <c r="G18" s="9"/>
    </row>
    <row r="19" spans="2:7" ht="16.5" thickBot="1" x14ac:dyDescent="0.3">
      <c r="B19" s="34" t="s">
        <v>16</v>
      </c>
      <c r="C19" s="35"/>
      <c r="D19" s="35"/>
      <c r="E19" s="35"/>
      <c r="F19" s="35"/>
      <c r="G19" s="37"/>
    </row>
    <row r="20" spans="2:7" ht="24.75" customHeight="1" thickBot="1" x14ac:dyDescent="0.3">
      <c r="B20" s="2" t="s">
        <v>1</v>
      </c>
      <c r="C20" s="3" t="s">
        <v>2</v>
      </c>
      <c r="D20" s="3" t="s">
        <v>3</v>
      </c>
      <c r="E20" s="3" t="s">
        <v>4</v>
      </c>
      <c r="F20" s="19" t="s">
        <v>5</v>
      </c>
      <c r="G20" s="3" t="s">
        <v>6</v>
      </c>
    </row>
    <row r="21" spans="2:7" ht="16.5" thickBot="1" x14ac:dyDescent="0.3">
      <c r="B21" s="34" t="s">
        <v>17</v>
      </c>
      <c r="C21" s="35"/>
      <c r="D21" s="35"/>
      <c r="E21" s="35"/>
      <c r="F21" s="35"/>
      <c r="G21" s="36"/>
    </row>
    <row r="22" spans="2:7" ht="16.5" thickBot="1" x14ac:dyDescent="0.3">
      <c r="B22" s="4">
        <v>1</v>
      </c>
      <c r="C22" s="5" t="s">
        <v>19</v>
      </c>
      <c r="D22" s="6" t="s">
        <v>18</v>
      </c>
      <c r="E22" s="6">
        <v>1</v>
      </c>
      <c r="F22" s="22"/>
      <c r="G22" s="7">
        <f t="shared" ref="G22" si="1">E22*F22</f>
        <v>0</v>
      </c>
    </row>
    <row r="23" spans="2:7" ht="17.100000000000001" customHeight="1" thickBot="1" x14ac:dyDescent="0.3">
      <c r="B23" s="34" t="s">
        <v>47</v>
      </c>
      <c r="C23" s="35"/>
      <c r="D23" s="35"/>
      <c r="E23" s="37"/>
      <c r="F23" s="19"/>
      <c r="G23" s="8">
        <f>SUM(G22:G22)</f>
        <v>0</v>
      </c>
    </row>
    <row r="24" spans="2:7" ht="16.5" thickBot="1" x14ac:dyDescent="0.3">
      <c r="B24" s="34" t="s">
        <v>14</v>
      </c>
      <c r="C24" s="35"/>
      <c r="D24" s="35"/>
      <c r="E24" s="37"/>
      <c r="F24" s="24">
        <v>0.19</v>
      </c>
      <c r="G24" s="8">
        <f>+G23*F24</f>
        <v>0</v>
      </c>
    </row>
    <row r="25" spans="2:7" ht="16.5" thickBot="1" x14ac:dyDescent="0.3">
      <c r="B25" s="34" t="s">
        <v>46</v>
      </c>
      <c r="C25" s="35"/>
      <c r="D25" s="35"/>
      <c r="E25" s="37"/>
      <c r="F25" s="19"/>
      <c r="G25" s="8">
        <f>SUM(G23:G24)</f>
        <v>0</v>
      </c>
    </row>
    <row r="26" spans="2:7" x14ac:dyDescent="0.25">
      <c r="B26" s="9"/>
      <c r="C26" s="10"/>
      <c r="D26" s="9"/>
      <c r="E26" s="9"/>
      <c r="F26" s="21"/>
      <c r="G26" s="9"/>
    </row>
    <row r="27" spans="2:7" x14ac:dyDescent="0.25">
      <c r="B27" s="11"/>
      <c r="C27" s="11"/>
      <c r="D27" s="11"/>
      <c r="E27" s="11"/>
      <c r="F27" s="23"/>
      <c r="G27" s="11"/>
    </row>
    <row r="28" spans="2:7" ht="16.5" thickBot="1" x14ac:dyDescent="0.3">
      <c r="B28" s="11"/>
      <c r="C28" s="11"/>
      <c r="D28" s="11"/>
      <c r="E28" s="11"/>
      <c r="F28" s="23"/>
      <c r="G28" s="11"/>
    </row>
    <row r="29" spans="2:7" ht="16.5" thickBot="1" x14ac:dyDescent="0.3">
      <c r="B29" s="34" t="s">
        <v>22</v>
      </c>
      <c r="C29" s="35"/>
      <c r="D29" s="35"/>
      <c r="E29" s="35"/>
      <c r="F29" s="35"/>
      <c r="G29" s="37"/>
    </row>
    <row r="30" spans="2:7" ht="24.75" thickBot="1" x14ac:dyDescent="0.3">
      <c r="B30" s="2" t="s">
        <v>1</v>
      </c>
      <c r="C30" s="3" t="s">
        <v>2</v>
      </c>
      <c r="D30" s="3" t="s">
        <v>3</v>
      </c>
      <c r="E30" s="3" t="s">
        <v>4</v>
      </c>
      <c r="F30" s="19" t="s">
        <v>20</v>
      </c>
      <c r="G30" s="3" t="s">
        <v>21</v>
      </c>
    </row>
    <row r="31" spans="2:7" ht="16.5" thickBot="1" x14ac:dyDescent="0.3">
      <c r="B31" s="34" t="s">
        <v>48</v>
      </c>
      <c r="C31" s="35"/>
      <c r="D31" s="35"/>
      <c r="E31" s="35"/>
      <c r="F31" s="35"/>
      <c r="G31" s="36"/>
    </row>
    <row r="32" spans="2:7" ht="16.5" thickBot="1" x14ac:dyDescent="0.3">
      <c r="B32" s="4">
        <v>1</v>
      </c>
      <c r="C32" s="5" t="s">
        <v>23</v>
      </c>
      <c r="D32" s="6" t="s">
        <v>8</v>
      </c>
      <c r="E32" s="14">
        <v>4</v>
      </c>
      <c r="F32" s="22"/>
      <c r="G32" s="7">
        <f t="shared" ref="G32:G34" si="2">E32*F32</f>
        <v>0</v>
      </c>
    </row>
    <row r="33" spans="2:10" ht="24" customHeight="1" thickBot="1" x14ac:dyDescent="0.3">
      <c r="B33" s="4">
        <v>2</v>
      </c>
      <c r="C33" s="5" t="s">
        <v>24</v>
      </c>
      <c r="D33" s="6" t="s">
        <v>8</v>
      </c>
      <c r="E33" s="6">
        <v>3</v>
      </c>
      <c r="F33" s="22"/>
      <c r="G33" s="7">
        <f t="shared" si="2"/>
        <v>0</v>
      </c>
    </row>
    <row r="34" spans="2:10" ht="16.5" thickBot="1" x14ac:dyDescent="0.3">
      <c r="B34" s="4">
        <v>3</v>
      </c>
      <c r="C34" s="5" t="s">
        <v>25</v>
      </c>
      <c r="D34" s="6" t="s">
        <v>8</v>
      </c>
      <c r="E34" s="6">
        <v>3</v>
      </c>
      <c r="F34" s="22"/>
      <c r="G34" s="7">
        <f t="shared" si="2"/>
        <v>0</v>
      </c>
    </row>
    <row r="35" spans="2:10" ht="16.5" thickBot="1" x14ac:dyDescent="0.3">
      <c r="B35" s="34" t="s">
        <v>26</v>
      </c>
      <c r="C35" s="35"/>
      <c r="D35" s="35"/>
      <c r="E35" s="35"/>
      <c r="F35" s="35"/>
      <c r="G35" s="36"/>
    </row>
    <row r="36" spans="2:10" ht="16.5" thickBot="1" x14ac:dyDescent="0.3">
      <c r="B36" s="4">
        <v>4</v>
      </c>
      <c r="C36" s="5" t="s">
        <v>27</v>
      </c>
      <c r="D36" s="6" t="s">
        <v>30</v>
      </c>
      <c r="E36" s="15">
        <v>30.533333333333299</v>
      </c>
      <c r="F36" s="22"/>
      <c r="G36" s="7">
        <f t="shared" ref="G36" si="3">E36*F36</f>
        <v>0</v>
      </c>
    </row>
    <row r="37" spans="2:10" ht="16.5" thickBot="1" x14ac:dyDescent="0.3">
      <c r="B37" s="34" t="s">
        <v>37</v>
      </c>
      <c r="C37" s="35"/>
      <c r="D37" s="35"/>
      <c r="E37" s="35"/>
      <c r="F37" s="35"/>
      <c r="G37" s="36"/>
    </row>
    <row r="38" spans="2:10" ht="16.5" thickBot="1" x14ac:dyDescent="0.3">
      <c r="B38" s="4">
        <v>5</v>
      </c>
      <c r="C38" s="12" t="s">
        <v>59</v>
      </c>
      <c r="D38" s="6" t="s">
        <v>8</v>
      </c>
      <c r="E38" s="14">
        <v>9</v>
      </c>
      <c r="F38" s="29"/>
      <c r="G38" s="7">
        <f t="shared" ref="G38:G41" si="4">E38*F38</f>
        <v>0</v>
      </c>
    </row>
    <row r="39" spans="2:10" ht="16.5" thickBot="1" x14ac:dyDescent="0.3">
      <c r="B39" s="4">
        <v>6</v>
      </c>
      <c r="C39" s="12" t="s">
        <v>38</v>
      </c>
      <c r="D39" s="6" t="s">
        <v>30</v>
      </c>
      <c r="E39" s="6">
        <v>33.25</v>
      </c>
      <c r="F39" s="29"/>
      <c r="G39" s="7">
        <f t="shared" si="4"/>
        <v>0</v>
      </c>
    </row>
    <row r="40" spans="2:10" ht="16.5" thickBot="1" x14ac:dyDescent="0.3">
      <c r="B40" s="4">
        <v>7</v>
      </c>
      <c r="C40" s="12" t="s">
        <v>39</v>
      </c>
      <c r="D40" s="6" t="s">
        <v>30</v>
      </c>
      <c r="E40" s="6">
        <v>43</v>
      </c>
      <c r="F40" s="29"/>
      <c r="G40" s="7">
        <f t="shared" si="4"/>
        <v>0</v>
      </c>
    </row>
    <row r="41" spans="2:10" ht="16.5" thickBot="1" x14ac:dyDescent="0.3">
      <c r="B41" s="4">
        <v>8</v>
      </c>
      <c r="C41" s="12" t="s">
        <v>40</v>
      </c>
      <c r="D41" s="6" t="s">
        <v>30</v>
      </c>
      <c r="E41" s="6">
        <v>2.25</v>
      </c>
      <c r="F41" s="29"/>
      <c r="G41" s="7">
        <f t="shared" si="4"/>
        <v>0</v>
      </c>
    </row>
    <row r="42" spans="2:10" ht="17.100000000000001" customHeight="1" thickBot="1" x14ac:dyDescent="0.3">
      <c r="B42" s="34" t="s">
        <v>41</v>
      </c>
      <c r="C42" s="35"/>
      <c r="D42" s="35"/>
      <c r="E42" s="37"/>
      <c r="F42" s="19"/>
      <c r="G42" s="8">
        <f>SUM(G32:G41)</f>
        <v>0</v>
      </c>
    </row>
    <row r="43" spans="2:10" ht="16.5" thickBot="1" x14ac:dyDescent="0.3">
      <c r="B43" s="34" t="s">
        <v>42</v>
      </c>
      <c r="C43" s="35"/>
      <c r="D43" s="35"/>
      <c r="E43" s="37"/>
      <c r="F43" s="24">
        <v>0.12</v>
      </c>
      <c r="G43" s="8">
        <f>+G42*F43</f>
        <v>0</v>
      </c>
    </row>
    <row r="44" spans="2:10" ht="16.5" thickBot="1" x14ac:dyDescent="0.3">
      <c r="B44" s="34" t="s">
        <v>43</v>
      </c>
      <c r="C44" s="35"/>
      <c r="D44" s="35"/>
      <c r="E44" s="37"/>
      <c r="F44" s="24">
        <v>0.08</v>
      </c>
      <c r="G44" s="8">
        <f>+G42*F44</f>
        <v>0</v>
      </c>
    </row>
    <row r="45" spans="2:10" ht="16.5" thickBot="1" x14ac:dyDescent="0.3">
      <c r="B45" s="34" t="s">
        <v>44</v>
      </c>
      <c r="C45" s="35"/>
      <c r="D45" s="35"/>
      <c r="E45" s="37"/>
      <c r="F45" s="19"/>
      <c r="G45" s="8">
        <f>SUM(G42:G44)</f>
        <v>0</v>
      </c>
    </row>
    <row r="46" spans="2:10" ht="16.5" thickBot="1" x14ac:dyDescent="0.3">
      <c r="B46" s="9"/>
      <c r="C46" s="10"/>
      <c r="D46" s="9"/>
      <c r="E46" s="9"/>
      <c r="F46" s="21"/>
      <c r="G46" s="9"/>
    </row>
    <row r="47" spans="2:10" ht="24" customHeight="1" thickBot="1" x14ac:dyDescent="0.3">
      <c r="B47" s="34" t="s">
        <v>45</v>
      </c>
      <c r="C47" s="35"/>
      <c r="D47" s="35"/>
      <c r="E47" s="35"/>
      <c r="F47" s="36"/>
      <c r="G47" s="13">
        <f>SUM(G45,G25,G17)</f>
        <v>0</v>
      </c>
      <c r="J47" s="31"/>
    </row>
    <row r="48" spans="2:10" x14ac:dyDescent="0.25">
      <c r="B48" s="9"/>
      <c r="C48" s="10"/>
      <c r="D48" s="9"/>
      <c r="E48" s="9"/>
      <c r="F48" s="21"/>
      <c r="G48" s="9"/>
      <c r="J48" s="31"/>
    </row>
    <row r="49" spans="10:10" x14ac:dyDescent="0.25">
      <c r="J49" s="31"/>
    </row>
  </sheetData>
  <mergeCells count="21">
    <mergeCell ref="B24:E24"/>
    <mergeCell ref="B23:E23"/>
    <mergeCell ref="B21:G21"/>
    <mergeCell ref="B7:G7"/>
    <mergeCell ref="B37:G37"/>
    <mergeCell ref="B35:G35"/>
    <mergeCell ref="B31:G31"/>
    <mergeCell ref="B29:G29"/>
    <mergeCell ref="B25:E25"/>
    <mergeCell ref="B9:G9"/>
    <mergeCell ref="B10:G10"/>
    <mergeCell ref="B19:G19"/>
    <mergeCell ref="B17:E17"/>
    <mergeCell ref="B16:E16"/>
    <mergeCell ref="B15:E15"/>
    <mergeCell ref="B12:G12"/>
    <mergeCell ref="B47:F47"/>
    <mergeCell ref="B45:E45"/>
    <mergeCell ref="B44:E44"/>
    <mergeCell ref="B43:E43"/>
    <mergeCell ref="B42:E42"/>
  </mergeCells>
  <pageMargins left="0.7" right="0.7" top="0.75" bottom="0.75" header="0.3" footer="0.3"/>
  <pageSetup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67"/>
  <sheetViews>
    <sheetView topLeftCell="A58" zoomScale="95" zoomScaleNormal="95" workbookViewId="0">
      <selection activeCell="I7" sqref="I7"/>
    </sheetView>
  </sheetViews>
  <sheetFormatPr baseColWidth="10" defaultRowHeight="15.75" x14ac:dyDescent="0.25"/>
  <cols>
    <col min="1" max="1" width="2.875" customWidth="1"/>
    <col min="3" max="3" width="62.5" customWidth="1"/>
    <col min="4" max="5" width="10.625" customWidth="1"/>
    <col min="6" max="6" width="10.625" style="25" customWidth="1"/>
    <col min="7" max="7" width="14.375" customWidth="1"/>
    <col min="8" max="8" width="10.625" customWidth="1"/>
    <col min="9" max="11" width="15.125" bestFit="1" customWidth="1"/>
  </cols>
  <sheetData>
    <row r="1" spans="2:7" ht="14.25" customHeight="1" x14ac:dyDescent="0.25">
      <c r="F1"/>
    </row>
    <row r="2" spans="2:7" x14ac:dyDescent="0.25">
      <c r="F2"/>
    </row>
    <row r="3" spans="2:7" x14ac:dyDescent="0.25">
      <c r="F3"/>
    </row>
    <row r="4" spans="2:7" x14ac:dyDescent="0.25">
      <c r="F4"/>
    </row>
    <row r="5" spans="2:7" x14ac:dyDescent="0.25">
      <c r="F5"/>
    </row>
    <row r="6" spans="2:7" ht="16.5" thickBot="1" x14ac:dyDescent="0.3"/>
    <row r="7" spans="2:7" ht="16.5" thickBot="1" x14ac:dyDescent="0.3">
      <c r="B7" s="34" t="s">
        <v>61</v>
      </c>
      <c r="C7" s="35"/>
      <c r="D7" s="35"/>
      <c r="E7" s="35"/>
      <c r="F7" s="35"/>
      <c r="G7" s="37"/>
    </row>
    <row r="8" spans="2:7" ht="16.5" thickBot="1" x14ac:dyDescent="0.3">
      <c r="B8" s="1"/>
    </row>
    <row r="9" spans="2:7" ht="48" customHeight="1" thickBot="1" x14ac:dyDescent="0.3">
      <c r="B9" s="34" t="s">
        <v>56</v>
      </c>
      <c r="C9" s="35"/>
      <c r="D9" s="35"/>
      <c r="E9" s="35"/>
      <c r="F9" s="35"/>
      <c r="G9" s="37"/>
    </row>
    <row r="10" spans="2:7" ht="17.100000000000001" customHeight="1" thickBot="1" x14ac:dyDescent="0.3">
      <c r="B10" s="34" t="s">
        <v>0</v>
      </c>
      <c r="C10" s="35"/>
      <c r="D10" s="35"/>
      <c r="E10" s="35"/>
      <c r="F10" s="35"/>
      <c r="G10" s="37"/>
    </row>
    <row r="11" spans="2:7" ht="24.75" thickBot="1" x14ac:dyDescent="0.3">
      <c r="B11" s="2" t="s">
        <v>1</v>
      </c>
      <c r="C11" s="3" t="s">
        <v>2</v>
      </c>
      <c r="D11" s="3" t="s">
        <v>3</v>
      </c>
      <c r="E11" s="3" t="s">
        <v>4</v>
      </c>
      <c r="F11" s="26" t="s">
        <v>5</v>
      </c>
      <c r="G11" s="3" t="s">
        <v>6</v>
      </c>
    </row>
    <row r="12" spans="2:7" ht="17.100000000000001" customHeight="1" thickBot="1" x14ac:dyDescent="0.3">
      <c r="B12" s="34" t="s">
        <v>7</v>
      </c>
      <c r="C12" s="35"/>
      <c r="D12" s="35"/>
      <c r="E12" s="35"/>
      <c r="F12" s="35"/>
      <c r="G12" s="36"/>
    </row>
    <row r="13" spans="2:7" ht="16.5" thickBot="1" x14ac:dyDescent="0.3">
      <c r="B13" s="4">
        <v>1</v>
      </c>
      <c r="C13" s="5" t="s">
        <v>9</v>
      </c>
      <c r="D13" s="6" t="s">
        <v>8</v>
      </c>
      <c r="E13" s="6">
        <v>5</v>
      </c>
      <c r="F13" s="27"/>
      <c r="G13" s="7">
        <f t="shared" ref="G13:G16" si="0">E13*F13</f>
        <v>0</v>
      </c>
    </row>
    <row r="14" spans="2:7" ht="24.75" thickBot="1" x14ac:dyDescent="0.3">
      <c r="B14" s="4">
        <v>2</v>
      </c>
      <c r="C14" s="5" t="s">
        <v>10</v>
      </c>
      <c r="D14" s="6" t="s">
        <v>8</v>
      </c>
      <c r="E14" s="6">
        <v>5</v>
      </c>
      <c r="F14" s="27"/>
      <c r="G14" s="7">
        <f t="shared" si="0"/>
        <v>0</v>
      </c>
    </row>
    <row r="15" spans="2:7" ht="16.5" thickBot="1" x14ac:dyDescent="0.3">
      <c r="B15" s="4">
        <v>3</v>
      </c>
      <c r="C15" s="5" t="s">
        <v>11</v>
      </c>
      <c r="D15" s="6" t="s">
        <v>8</v>
      </c>
      <c r="E15" s="6">
        <v>5</v>
      </c>
      <c r="F15" s="27"/>
      <c r="G15" s="7">
        <f t="shared" si="0"/>
        <v>0</v>
      </c>
    </row>
    <row r="16" spans="2:7" ht="24.75" thickBot="1" x14ac:dyDescent="0.3">
      <c r="B16" s="4">
        <v>4</v>
      </c>
      <c r="C16" s="5" t="s">
        <v>12</v>
      </c>
      <c r="D16" s="6" t="s">
        <v>8</v>
      </c>
      <c r="E16" s="6">
        <v>5</v>
      </c>
      <c r="F16" s="27"/>
      <c r="G16" s="7">
        <f t="shared" si="0"/>
        <v>0</v>
      </c>
    </row>
    <row r="17" spans="2:7" ht="16.5" thickBot="1" x14ac:dyDescent="0.3">
      <c r="B17" s="34" t="s">
        <v>13</v>
      </c>
      <c r="C17" s="35"/>
      <c r="D17" s="35"/>
      <c r="E17" s="37"/>
      <c r="F17" s="26"/>
      <c r="G17" s="8">
        <f>SUM(G13:G16)</f>
        <v>0</v>
      </c>
    </row>
    <row r="18" spans="2:7" ht="16.5" thickBot="1" x14ac:dyDescent="0.3">
      <c r="B18" s="34" t="s">
        <v>14</v>
      </c>
      <c r="C18" s="35"/>
      <c r="D18" s="35"/>
      <c r="E18" s="37"/>
      <c r="F18" s="24">
        <v>0.19</v>
      </c>
      <c r="G18" s="8">
        <f>G17*F18</f>
        <v>0</v>
      </c>
    </row>
    <row r="19" spans="2:7" ht="16.5" thickBot="1" x14ac:dyDescent="0.3">
      <c r="B19" s="34" t="s">
        <v>15</v>
      </c>
      <c r="C19" s="35"/>
      <c r="D19" s="35"/>
      <c r="E19" s="37"/>
      <c r="F19" s="26"/>
      <c r="G19" s="8">
        <f>SUM(G17:G18)</f>
        <v>0</v>
      </c>
    </row>
    <row r="20" spans="2:7" ht="16.5" thickBot="1" x14ac:dyDescent="0.3">
      <c r="B20" s="9"/>
      <c r="C20" s="10"/>
      <c r="D20" s="9"/>
      <c r="E20" s="9"/>
      <c r="F20" s="28"/>
      <c r="G20" s="9"/>
    </row>
    <row r="21" spans="2:7" ht="16.5" thickBot="1" x14ac:dyDescent="0.3">
      <c r="B21" s="34" t="s">
        <v>16</v>
      </c>
      <c r="C21" s="35"/>
      <c r="D21" s="35"/>
      <c r="E21" s="35"/>
      <c r="F21" s="35"/>
      <c r="G21" s="37"/>
    </row>
    <row r="22" spans="2:7" ht="24.75" thickBot="1" x14ac:dyDescent="0.3">
      <c r="B22" s="2" t="s">
        <v>1</v>
      </c>
      <c r="C22" s="3" t="s">
        <v>2</v>
      </c>
      <c r="D22" s="3" t="s">
        <v>3</v>
      </c>
      <c r="E22" s="3" t="s">
        <v>4</v>
      </c>
      <c r="F22" s="26" t="s">
        <v>5</v>
      </c>
      <c r="G22" s="3" t="s">
        <v>6</v>
      </c>
    </row>
    <row r="23" spans="2:7" ht="16.5" thickBot="1" x14ac:dyDescent="0.3">
      <c r="B23" s="34" t="s">
        <v>17</v>
      </c>
      <c r="C23" s="35"/>
      <c r="D23" s="35"/>
      <c r="E23" s="35"/>
      <c r="F23" s="35"/>
      <c r="G23" s="36"/>
    </row>
    <row r="24" spans="2:7" ht="16.5" thickBot="1" x14ac:dyDescent="0.3">
      <c r="B24" s="4">
        <v>1</v>
      </c>
      <c r="C24" s="5" t="s">
        <v>19</v>
      </c>
      <c r="D24" s="6" t="s">
        <v>18</v>
      </c>
      <c r="E24" s="6">
        <v>1</v>
      </c>
      <c r="F24" s="29"/>
      <c r="G24" s="7">
        <f t="shared" ref="G24" si="1">E24*F24</f>
        <v>0</v>
      </c>
    </row>
    <row r="25" spans="2:7" ht="17.100000000000001" customHeight="1" thickBot="1" x14ac:dyDescent="0.3">
      <c r="B25" s="34" t="s">
        <v>47</v>
      </c>
      <c r="C25" s="35"/>
      <c r="D25" s="35"/>
      <c r="E25" s="37"/>
      <c r="F25" s="26"/>
      <c r="G25" s="8">
        <f>SUM(G24:G24)</f>
        <v>0</v>
      </c>
    </row>
    <row r="26" spans="2:7" ht="16.5" thickBot="1" x14ac:dyDescent="0.3">
      <c r="B26" s="34" t="s">
        <v>14</v>
      </c>
      <c r="C26" s="35"/>
      <c r="D26" s="35"/>
      <c r="E26" s="37"/>
      <c r="F26" s="24">
        <v>0.19</v>
      </c>
      <c r="G26" s="8">
        <f>+G25*F26</f>
        <v>0</v>
      </c>
    </row>
    <row r="27" spans="2:7" ht="16.5" thickBot="1" x14ac:dyDescent="0.3">
      <c r="B27" s="34" t="s">
        <v>46</v>
      </c>
      <c r="C27" s="35"/>
      <c r="D27" s="35"/>
      <c r="E27" s="37"/>
      <c r="F27" s="26"/>
      <c r="G27" s="8">
        <f>SUM(G25:G26)</f>
        <v>0</v>
      </c>
    </row>
    <row r="28" spans="2:7" x14ac:dyDescent="0.25">
      <c r="B28" s="9"/>
      <c r="C28" s="10"/>
      <c r="D28" s="9"/>
      <c r="E28" s="9"/>
      <c r="F28" s="28"/>
      <c r="G28" s="9"/>
    </row>
    <row r="29" spans="2:7" x14ac:dyDescent="0.25">
      <c r="B29" s="11"/>
      <c r="C29" s="11"/>
      <c r="D29" s="11"/>
      <c r="E29" s="11"/>
      <c r="F29" s="30"/>
      <c r="G29" s="11"/>
    </row>
    <row r="30" spans="2:7" ht="16.5" thickBot="1" x14ac:dyDescent="0.3">
      <c r="B30" s="11"/>
      <c r="C30" s="11"/>
      <c r="D30" s="11"/>
      <c r="E30" s="11"/>
      <c r="F30" s="30"/>
      <c r="G30" s="11"/>
    </row>
    <row r="31" spans="2:7" ht="74.099999999999994" customHeight="1" thickBot="1" x14ac:dyDescent="0.3">
      <c r="B31" s="34" t="s">
        <v>22</v>
      </c>
      <c r="C31" s="35"/>
      <c r="D31" s="35"/>
      <c r="E31" s="35"/>
      <c r="F31" s="35"/>
      <c r="G31" s="37"/>
    </row>
    <row r="32" spans="2:7" ht="24.75" thickBot="1" x14ac:dyDescent="0.3">
      <c r="B32" s="2" t="s">
        <v>1</v>
      </c>
      <c r="C32" s="3" t="s">
        <v>2</v>
      </c>
      <c r="D32" s="3" t="s">
        <v>3</v>
      </c>
      <c r="E32" s="3" t="s">
        <v>4</v>
      </c>
      <c r="F32" s="26" t="s">
        <v>20</v>
      </c>
      <c r="G32" s="3" t="s">
        <v>21</v>
      </c>
    </row>
    <row r="33" spans="2:7" ht="16.5" thickBot="1" x14ac:dyDescent="0.3">
      <c r="B33" s="34" t="s">
        <v>48</v>
      </c>
      <c r="C33" s="35"/>
      <c r="D33" s="35"/>
      <c r="E33" s="35"/>
      <c r="F33" s="35"/>
      <c r="G33" s="36"/>
    </row>
    <row r="34" spans="2:7" ht="16.5" thickBot="1" x14ac:dyDescent="0.3">
      <c r="B34" s="4">
        <v>1</v>
      </c>
      <c r="C34" s="5" t="s">
        <v>23</v>
      </c>
      <c r="D34" s="6" t="s">
        <v>8</v>
      </c>
      <c r="E34" s="14">
        <v>5</v>
      </c>
      <c r="F34" s="22"/>
      <c r="G34" s="7">
        <f t="shared" ref="G34:G36" si="2">E34*F34</f>
        <v>0</v>
      </c>
    </row>
    <row r="35" spans="2:7" ht="18" customHeight="1" thickBot="1" x14ac:dyDescent="0.3">
      <c r="B35" s="4">
        <v>2</v>
      </c>
      <c r="C35" s="5" t="s">
        <v>24</v>
      </c>
      <c r="D35" s="6" t="s">
        <v>8</v>
      </c>
      <c r="E35" s="6">
        <v>5</v>
      </c>
      <c r="F35" s="22"/>
      <c r="G35" s="7">
        <f t="shared" si="2"/>
        <v>0</v>
      </c>
    </row>
    <row r="36" spans="2:7" ht="16.5" thickBot="1" x14ac:dyDescent="0.3">
      <c r="B36" s="4">
        <v>3</v>
      </c>
      <c r="C36" s="5" t="s">
        <v>25</v>
      </c>
      <c r="D36" s="6" t="s">
        <v>8</v>
      </c>
      <c r="E36" s="6">
        <v>5</v>
      </c>
      <c r="F36" s="22"/>
      <c r="G36" s="7">
        <f t="shared" si="2"/>
        <v>0</v>
      </c>
    </row>
    <row r="37" spans="2:7" ht="16.5" thickBot="1" x14ac:dyDescent="0.3">
      <c r="B37" s="34" t="s">
        <v>26</v>
      </c>
      <c r="C37" s="35"/>
      <c r="D37" s="35"/>
      <c r="E37" s="35"/>
      <c r="F37" s="35"/>
      <c r="G37" s="36"/>
    </row>
    <row r="38" spans="2:7" ht="16.5" thickBot="1" x14ac:dyDescent="0.3">
      <c r="B38" s="4">
        <v>4</v>
      </c>
      <c r="C38" s="5" t="s">
        <v>27</v>
      </c>
      <c r="D38" s="6" t="s">
        <v>30</v>
      </c>
      <c r="E38" s="15">
        <v>57.083333333333329</v>
      </c>
      <c r="F38" s="29"/>
      <c r="G38" s="7">
        <f t="shared" ref="G38:G44" si="3">E38*F38</f>
        <v>0</v>
      </c>
    </row>
    <row r="39" spans="2:7" ht="16.5" thickBot="1" x14ac:dyDescent="0.3">
      <c r="B39" s="4">
        <v>5</v>
      </c>
      <c r="C39" s="5" t="s">
        <v>28</v>
      </c>
      <c r="D39" s="6" t="s">
        <v>8</v>
      </c>
      <c r="E39" s="6">
        <v>10</v>
      </c>
      <c r="F39" s="29"/>
      <c r="G39" s="7">
        <f t="shared" si="3"/>
        <v>0</v>
      </c>
    </row>
    <row r="40" spans="2:7" ht="16.5" thickBot="1" x14ac:dyDescent="0.3">
      <c r="B40" s="4">
        <v>6</v>
      </c>
      <c r="C40" s="5" t="s">
        <v>29</v>
      </c>
      <c r="D40" s="6" t="s">
        <v>30</v>
      </c>
      <c r="E40" s="16">
        <v>54.166666666666671</v>
      </c>
      <c r="F40" s="29"/>
      <c r="G40" s="7">
        <f t="shared" si="3"/>
        <v>0</v>
      </c>
    </row>
    <row r="41" spans="2:7" ht="16.5" thickBot="1" x14ac:dyDescent="0.3">
      <c r="B41" s="4">
        <v>7</v>
      </c>
      <c r="C41" s="5" t="s">
        <v>31</v>
      </c>
      <c r="D41" s="6" t="s">
        <v>30</v>
      </c>
      <c r="E41" s="16">
        <v>277.08333333333331</v>
      </c>
      <c r="F41" s="29"/>
      <c r="G41" s="7">
        <f t="shared" si="3"/>
        <v>0</v>
      </c>
    </row>
    <row r="42" spans="2:7" ht="16.5" thickBot="1" x14ac:dyDescent="0.3">
      <c r="B42" s="4">
        <v>8</v>
      </c>
      <c r="C42" s="5" t="s">
        <v>32</v>
      </c>
      <c r="D42" s="6" t="s">
        <v>30</v>
      </c>
      <c r="E42" s="6">
        <v>7.5</v>
      </c>
      <c r="F42" s="29"/>
      <c r="G42" s="7">
        <f t="shared" si="3"/>
        <v>0</v>
      </c>
    </row>
    <row r="43" spans="2:7" ht="16.5" thickBot="1" x14ac:dyDescent="0.3">
      <c r="B43" s="4">
        <v>9</v>
      </c>
      <c r="C43" s="5" t="s">
        <v>33</v>
      </c>
      <c r="D43" s="6" t="s">
        <v>8</v>
      </c>
      <c r="E43" s="6">
        <v>13</v>
      </c>
      <c r="F43" s="29"/>
      <c r="G43" s="7">
        <f t="shared" si="3"/>
        <v>0</v>
      </c>
    </row>
    <row r="44" spans="2:7" ht="16.5" thickBot="1" x14ac:dyDescent="0.3">
      <c r="B44" s="4">
        <v>10</v>
      </c>
      <c r="C44" s="5" t="s">
        <v>34</v>
      </c>
      <c r="D44" s="6" t="s">
        <v>30</v>
      </c>
      <c r="E44" s="16">
        <v>17.916666666666668</v>
      </c>
      <c r="F44" s="29"/>
      <c r="G44" s="7">
        <f t="shared" si="3"/>
        <v>0</v>
      </c>
    </row>
    <row r="45" spans="2:7" ht="16.5" thickBot="1" x14ac:dyDescent="0.3">
      <c r="B45" s="4">
        <v>11</v>
      </c>
      <c r="C45" s="5" t="s">
        <v>35</v>
      </c>
      <c r="D45" s="6" t="s">
        <v>8</v>
      </c>
      <c r="E45" s="6">
        <v>30</v>
      </c>
      <c r="F45" s="29"/>
      <c r="G45" s="7">
        <f>E45*F45</f>
        <v>0</v>
      </c>
    </row>
    <row r="46" spans="2:7" ht="16.5" thickBot="1" x14ac:dyDescent="0.3">
      <c r="B46" s="4">
        <v>12</v>
      </c>
      <c r="C46" s="5" t="s">
        <v>36</v>
      </c>
      <c r="D46" s="6" t="s">
        <v>8</v>
      </c>
      <c r="E46" s="6">
        <v>5</v>
      </c>
      <c r="F46" s="29"/>
      <c r="G46" s="7">
        <f>E46*F46</f>
        <v>0</v>
      </c>
    </row>
    <row r="47" spans="2:7" ht="16.5" thickBot="1" x14ac:dyDescent="0.3">
      <c r="B47" s="34" t="s">
        <v>37</v>
      </c>
      <c r="C47" s="35"/>
      <c r="D47" s="35"/>
      <c r="E47" s="35"/>
      <c r="F47" s="35"/>
      <c r="G47" s="36"/>
    </row>
    <row r="48" spans="2:7" ht="16.5" thickBot="1" x14ac:dyDescent="0.3">
      <c r="B48" s="4">
        <v>13</v>
      </c>
      <c r="C48" s="12" t="s">
        <v>59</v>
      </c>
      <c r="D48" s="6" t="s">
        <v>8</v>
      </c>
      <c r="E48" s="14">
        <v>12</v>
      </c>
      <c r="F48" s="29"/>
      <c r="G48" s="7">
        <f t="shared" ref="G48:G51" si="4">E48*F48</f>
        <v>0</v>
      </c>
    </row>
    <row r="49" spans="2:11" ht="16.5" thickBot="1" x14ac:dyDescent="0.3">
      <c r="B49" s="4">
        <v>14</v>
      </c>
      <c r="C49" s="12" t="s">
        <v>38</v>
      </c>
      <c r="D49" s="6" t="s">
        <v>30</v>
      </c>
      <c r="E49" s="15">
        <v>55.416666666666671</v>
      </c>
      <c r="F49" s="29"/>
      <c r="G49" s="7">
        <f t="shared" si="4"/>
        <v>0</v>
      </c>
    </row>
    <row r="50" spans="2:11" ht="16.5" thickBot="1" x14ac:dyDescent="0.3">
      <c r="B50" s="4">
        <v>15</v>
      </c>
      <c r="C50" s="12" t="s">
        <v>39</v>
      </c>
      <c r="D50" s="6" t="s">
        <v>30</v>
      </c>
      <c r="E50" s="15">
        <v>71.666666666666671</v>
      </c>
      <c r="F50" s="29"/>
      <c r="G50" s="7">
        <f t="shared" si="4"/>
        <v>0</v>
      </c>
    </row>
    <row r="51" spans="2:11" ht="16.5" thickBot="1" x14ac:dyDescent="0.3">
      <c r="B51" s="4">
        <v>16</v>
      </c>
      <c r="C51" s="12" t="s">
        <v>40</v>
      </c>
      <c r="D51" s="6" t="s">
        <v>30</v>
      </c>
      <c r="E51" s="6">
        <v>3.75</v>
      </c>
      <c r="F51" s="29"/>
      <c r="G51" s="7">
        <f t="shared" si="4"/>
        <v>0</v>
      </c>
    </row>
    <row r="52" spans="2:11" ht="17.100000000000001" customHeight="1" thickBot="1" x14ac:dyDescent="0.3">
      <c r="B52" s="34" t="s">
        <v>41</v>
      </c>
      <c r="C52" s="35"/>
      <c r="D52" s="35"/>
      <c r="E52" s="37"/>
      <c r="F52" s="26"/>
      <c r="G52" s="8">
        <f>SUM(G34:G51)</f>
        <v>0</v>
      </c>
    </row>
    <row r="53" spans="2:11" ht="16.5" thickBot="1" x14ac:dyDescent="0.3">
      <c r="B53" s="34" t="s">
        <v>42</v>
      </c>
      <c r="C53" s="35"/>
      <c r="D53" s="35"/>
      <c r="E53" s="37"/>
      <c r="F53" s="24">
        <v>0.12</v>
      </c>
      <c r="G53" s="8">
        <f>+G52*F53</f>
        <v>0</v>
      </c>
    </row>
    <row r="54" spans="2:11" ht="16.5" thickBot="1" x14ac:dyDescent="0.3">
      <c r="B54" s="34" t="s">
        <v>43</v>
      </c>
      <c r="C54" s="35"/>
      <c r="D54" s="35"/>
      <c r="E54" s="37"/>
      <c r="F54" s="24">
        <v>0.08</v>
      </c>
      <c r="G54" s="8">
        <f>+G52*F54</f>
        <v>0</v>
      </c>
    </row>
    <row r="55" spans="2:11" ht="16.5" thickBot="1" x14ac:dyDescent="0.3">
      <c r="B55" s="34" t="s">
        <v>44</v>
      </c>
      <c r="C55" s="35"/>
      <c r="D55" s="35"/>
      <c r="E55" s="37"/>
      <c r="F55" s="26"/>
      <c r="G55" s="8">
        <f>SUM(G52:G54)</f>
        <v>0</v>
      </c>
    </row>
    <row r="56" spans="2:11" ht="16.5" thickBot="1" x14ac:dyDescent="0.3">
      <c r="B56" s="9"/>
      <c r="C56" s="10"/>
      <c r="D56" s="9"/>
      <c r="E56" s="9"/>
      <c r="F56" s="28"/>
      <c r="G56" s="9"/>
    </row>
    <row r="57" spans="2:11" ht="24" customHeight="1" thickBot="1" x14ac:dyDescent="0.3">
      <c r="B57" s="34" t="s">
        <v>45</v>
      </c>
      <c r="C57" s="35"/>
      <c r="D57" s="35"/>
      <c r="E57" s="35"/>
      <c r="F57" s="36"/>
      <c r="G57" s="13">
        <f>SUM(G55,G27,G19)</f>
        <v>0</v>
      </c>
      <c r="J57" s="31"/>
    </row>
    <row r="58" spans="2:11" x14ac:dyDescent="0.25">
      <c r="B58" s="9"/>
      <c r="C58" s="10"/>
      <c r="D58" s="9"/>
      <c r="E58" s="9"/>
      <c r="F58" s="28"/>
      <c r="G58" s="9"/>
      <c r="I58" s="32"/>
    </row>
    <row r="60" spans="2:11" x14ac:dyDescent="0.25">
      <c r="I60" s="31"/>
    </row>
    <row r="61" spans="2:11" x14ac:dyDescent="0.25">
      <c r="I61" s="31"/>
    </row>
    <row r="62" spans="2:11" x14ac:dyDescent="0.25">
      <c r="I62" s="31"/>
    </row>
    <row r="64" spans="2:11" x14ac:dyDescent="0.25">
      <c r="K64" s="31"/>
    </row>
    <row r="67" spans="9:9" x14ac:dyDescent="0.25">
      <c r="I67" s="33"/>
    </row>
  </sheetData>
  <mergeCells count="21">
    <mergeCell ref="B26:E26"/>
    <mergeCell ref="B25:E25"/>
    <mergeCell ref="B23:G23"/>
    <mergeCell ref="B7:G7"/>
    <mergeCell ref="B47:G47"/>
    <mergeCell ref="B37:G37"/>
    <mergeCell ref="B33:G33"/>
    <mergeCell ref="B31:G31"/>
    <mergeCell ref="B27:E27"/>
    <mergeCell ref="B9:G9"/>
    <mergeCell ref="B10:G10"/>
    <mergeCell ref="B21:G21"/>
    <mergeCell ref="B19:E19"/>
    <mergeCell ref="B18:E18"/>
    <mergeCell ref="B17:E17"/>
    <mergeCell ref="B12:G12"/>
    <mergeCell ref="B57:F57"/>
    <mergeCell ref="B55:E55"/>
    <mergeCell ref="B54:E54"/>
    <mergeCell ref="B53:E53"/>
    <mergeCell ref="B52:E52"/>
  </mergeCells>
  <pageMargins left="0.7" right="0.7" top="0.75" bottom="0.75" header="0.3" footer="0.3"/>
  <pageSetup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D24"/>
  <sheetViews>
    <sheetView tabSelected="1" topLeftCell="A7" workbookViewId="0">
      <selection activeCell="G15" sqref="G15"/>
    </sheetView>
  </sheetViews>
  <sheetFormatPr baseColWidth="10" defaultRowHeight="15.75" x14ac:dyDescent="0.25"/>
  <cols>
    <col min="1" max="1" width="34.125" style="39" bestFit="1" customWidth="1"/>
    <col min="2" max="2" width="21.125" style="39" customWidth="1"/>
    <col min="3" max="3" width="13.375" style="39" bestFit="1" customWidth="1"/>
    <col min="4" max="16384" width="11" style="39"/>
  </cols>
  <sheetData>
    <row r="7" spans="1:3" x14ac:dyDescent="0.25">
      <c r="A7" s="38" t="s">
        <v>57</v>
      </c>
      <c r="B7" s="38"/>
      <c r="C7" s="38"/>
    </row>
    <row r="9" spans="1:3" ht="16.5" thickBot="1" x14ac:dyDescent="0.3">
      <c r="A9" s="40" t="s">
        <v>49</v>
      </c>
    </row>
    <row r="10" spans="1:3" ht="16.5" thickBot="1" x14ac:dyDescent="0.3">
      <c r="A10" s="41" t="s">
        <v>50</v>
      </c>
      <c r="B10" s="41" t="s">
        <v>51</v>
      </c>
      <c r="C10" s="42" t="s">
        <v>54</v>
      </c>
    </row>
    <row r="11" spans="1:3" ht="16.5" thickBot="1" x14ac:dyDescent="0.3">
      <c r="A11" s="43" t="s">
        <v>52</v>
      </c>
      <c r="B11" s="17">
        <f>GIRARDOTA!G57</f>
        <v>0</v>
      </c>
      <c r="C11" s="44">
        <v>1</v>
      </c>
    </row>
    <row r="12" spans="1:3" ht="16.5" thickBot="1" x14ac:dyDescent="0.3">
      <c r="A12" s="43" t="s">
        <v>53</v>
      </c>
      <c r="B12" s="17">
        <f>BARBOSA!G47</f>
        <v>0</v>
      </c>
      <c r="C12" s="44">
        <v>2</v>
      </c>
    </row>
    <row r="13" spans="1:3" ht="16.5" thickBot="1" x14ac:dyDescent="0.3">
      <c r="A13" s="43" t="s">
        <v>58</v>
      </c>
      <c r="B13" s="17">
        <f>SUM(B11:B12)</f>
        <v>0</v>
      </c>
    </row>
    <row r="17" spans="1:4" x14ac:dyDescent="0.25">
      <c r="A17" s="45" t="s">
        <v>62</v>
      </c>
      <c r="B17" s="46"/>
      <c r="C17" s="46"/>
      <c r="D17" s="47"/>
    </row>
    <row r="18" spans="1:4" x14ac:dyDescent="0.25">
      <c r="A18" s="48" t="s">
        <v>63</v>
      </c>
      <c r="B18" s="48"/>
      <c r="C18" s="49"/>
      <c r="D18" s="50"/>
    </row>
    <row r="19" spans="1:4" x14ac:dyDescent="0.25">
      <c r="A19" s="51" t="s">
        <v>64</v>
      </c>
      <c r="B19" s="51"/>
      <c r="C19" s="49"/>
      <c r="D19" s="50"/>
    </row>
    <row r="20" spans="1:4" x14ac:dyDescent="0.25">
      <c r="A20" s="51" t="s">
        <v>65</v>
      </c>
      <c r="B20" s="51"/>
      <c r="C20" s="49"/>
      <c r="D20" s="50"/>
    </row>
    <row r="21" spans="1:4" x14ac:dyDescent="0.25">
      <c r="A21" s="51" t="s">
        <v>66</v>
      </c>
      <c r="B21" s="51"/>
      <c r="C21" s="52"/>
      <c r="D21" s="50"/>
    </row>
    <row r="22" spans="1:4" x14ac:dyDescent="0.25">
      <c r="A22" s="51" t="s">
        <v>67</v>
      </c>
      <c r="B22" s="51"/>
      <c r="C22" s="49"/>
      <c r="D22" s="50"/>
    </row>
    <row r="23" spans="1:4" x14ac:dyDescent="0.25">
      <c r="A23" s="51" t="s">
        <v>68</v>
      </c>
      <c r="B23" s="51"/>
      <c r="C23" s="53"/>
      <c r="D23" s="54"/>
    </row>
    <row r="24" spans="1:4" x14ac:dyDescent="0.25">
      <c r="A24" s="51" t="s">
        <v>69</v>
      </c>
      <c r="B24" s="51"/>
      <c r="C24" s="55"/>
      <c r="D24" s="56"/>
    </row>
  </sheetData>
  <mergeCells count="16">
    <mergeCell ref="A23:B23"/>
    <mergeCell ref="C23:D23"/>
    <mergeCell ref="A24:B24"/>
    <mergeCell ref="C24:D24"/>
    <mergeCell ref="A20:B20"/>
    <mergeCell ref="C20:D20"/>
    <mergeCell ref="A21:B21"/>
    <mergeCell ref="C21:D21"/>
    <mergeCell ref="A22:B22"/>
    <mergeCell ref="C22:D22"/>
    <mergeCell ref="A7:C7"/>
    <mergeCell ref="A17:D17"/>
    <mergeCell ref="A18:B18"/>
    <mergeCell ref="C18:D18"/>
    <mergeCell ref="A19:B19"/>
    <mergeCell ref="C19:D19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BARBOSA</vt:lpstr>
      <vt:lpstr>GIRARDOTA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Héctor Edgar Cifuentes Herrón</cp:lastModifiedBy>
  <cp:lastPrinted>2021-11-23T14:10:23Z</cp:lastPrinted>
  <dcterms:created xsi:type="dcterms:W3CDTF">2020-12-21T15:06:57Z</dcterms:created>
  <dcterms:modified xsi:type="dcterms:W3CDTF">2022-04-27T15:11:25Z</dcterms:modified>
</cp:coreProperties>
</file>