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10.158.0.3\Subgerencias\Subgerencia de servicios\Procesos de contratación\Secretaria_Seguridad_PET_91467_2021\Datacenter\PUBLICACIÓN\"/>
    </mc:Choice>
  </mc:AlternateContent>
  <xr:revisionPtr revIDLastSave="0" documentId="13_ncr:1_{319F6E4B-6252-4ECE-9A15-0F42C1326495}" xr6:coauthVersionLast="47" xr6:coauthVersionMax="47" xr10:uidLastSave="{00000000-0000-0000-0000-000000000000}"/>
  <bookViews>
    <workbookView xWindow="-120" yWindow="-120" windowWidth="20730" windowHeight="11160" tabRatio="612" firstSheet="2" activeTab="3" xr2:uid="{5B1D8DA3-2A2C-4699-B956-4176AD6A78F5}"/>
  </bookViews>
  <sheets>
    <sheet name="FORMULARIO DE PROPUESTA " sheetId="1" r:id="rId1"/>
    <sheet name="1.ESPECIFICACIONES TECNICAS" sheetId="3" r:id="rId2"/>
    <sheet name="2.ESPECIFICACIONES TEC ALMACE" sheetId="4" r:id="rId3"/>
    <sheet name="3.ESPECIFICACIONES SWITCH ToR" sheetId="6" r:id="rId4"/>
    <sheet name="4. 5." sheetId="8" r:id="rId5"/>
    <sheet name="6.SERVICIOS" sheetId="7" r:id="rId6"/>
    <sheet name="7.ELEMENTOS COMPLEMENTARIOS"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 i="1" l="1"/>
  <c r="H30" i="1"/>
  <c r="H28" i="1"/>
  <c r="H25" i="1"/>
  <c r="H26" i="1"/>
  <c r="H24" i="1"/>
  <c r="E23" i="1" s="1"/>
  <c r="H20" i="1"/>
  <c r="H21" i="1"/>
  <c r="H22" i="1"/>
  <c r="H19" i="1"/>
  <c r="H17" i="1"/>
  <c r="H15" i="1"/>
  <c r="E14" i="1" s="1"/>
  <c r="E16" i="1"/>
  <c r="E12" i="1"/>
  <c r="E9" i="1"/>
  <c r="H10" i="1"/>
  <c r="H11" i="1"/>
  <c r="E27" i="1" l="1"/>
  <c r="H31" i="1" s="1"/>
  <c r="E18" i="1"/>
</calcChain>
</file>

<file path=xl/sharedStrings.xml><?xml version="1.0" encoding="utf-8"?>
<sst xmlns="http://schemas.openxmlformats.org/spreadsheetml/2006/main" count="505" uniqueCount="380">
  <si>
    <t>Descripción</t>
  </si>
  <si>
    <t>IVA</t>
  </si>
  <si>
    <t xml:space="preserve">Características </t>
  </si>
  <si>
    <t>Cantidad</t>
  </si>
  <si>
    <t xml:space="preserve">2 x Procesadores 18C 125W 2.7GHz , 512 GB RAM, 3 x
960GB Entry SAS 12Gb Hot Swap SSD, 1 x 2 x 10GbE Dual
SFP+ Network Adapter
1 x QLogic 16Gb Enhanced Gen5 FC Dual-port HBA,
Garantia 3 años </t>
  </si>
  <si>
    <t>Almacenamiento</t>
  </si>
  <si>
    <t>Versionamiento VMWare Vsphere Center</t>
  </si>
  <si>
    <t>Switch ToR</t>
  </si>
  <si>
    <t>Version essencial Plus kit</t>
  </si>
  <si>
    <t>Servidor VCENTER</t>
  </si>
  <si>
    <t>Servidores</t>
  </si>
  <si>
    <t>Licencias Windows</t>
  </si>
  <si>
    <t>•	Tres licencias de Windows Server® Datacenter (16 core)</t>
  </si>
  <si>
    <t>•	Tres licencias de Windows Server® Datacenter Additional License (16 core)</t>
  </si>
  <si>
    <t>•Un (1) Windows Server 2019 Essentials</t>
  </si>
  <si>
    <t>•	Tres(3) licencias de Windows Server® Datacenter Additional License (4 core)</t>
  </si>
  <si>
    <t xml:space="preserve">Mínimo 25TB de Almacenamiento efectivo después de RAID, en discos HDDGarantia 3 años </t>
  </si>
  <si>
    <t>ITEM</t>
  </si>
  <si>
    <t>1.1</t>
  </si>
  <si>
    <t>1.2</t>
  </si>
  <si>
    <t>2.1</t>
  </si>
  <si>
    <t>3.3</t>
  </si>
  <si>
    <t>5.1</t>
  </si>
  <si>
    <t>5.2</t>
  </si>
  <si>
    <t>5.3</t>
  </si>
  <si>
    <t>5.4</t>
  </si>
  <si>
    <t>3.1</t>
  </si>
  <si>
    <t>4.1</t>
  </si>
  <si>
    <t>Valor Unitario</t>
  </si>
  <si>
    <t>Valor Total</t>
  </si>
  <si>
    <t>SERVICIOS PROFESIONALES (Implementación y capacitación)</t>
  </si>
  <si>
    <t>6.1</t>
  </si>
  <si>
    <t>6.3</t>
  </si>
  <si>
    <t>6.2</t>
  </si>
  <si>
    <t>Servicios Profesionales</t>
  </si>
  <si>
    <t>Transferencia de Conocimiento</t>
  </si>
  <si>
    <t>Soporte</t>
  </si>
  <si>
    <t>Características Mínimas Requeridas para los Servidores</t>
  </si>
  <si>
    <t>Ítem</t>
  </si>
  <si>
    <t>Característica</t>
  </si>
  <si>
    <t>Ofertado</t>
  </si>
  <si>
    <t>1.</t>
  </si>
  <si>
    <t>Marca</t>
  </si>
  <si>
    <t>Indicar Marca Ofertada</t>
  </si>
  <si>
    <t>2.</t>
  </si>
  <si>
    <t>Modelo</t>
  </si>
  <si>
    <t>Indicar Modelo Ofertado</t>
  </si>
  <si>
    <t>3.</t>
  </si>
  <si>
    <t>Mínimo tres (3) Servidores</t>
  </si>
  <si>
    <t>4.</t>
  </si>
  <si>
    <t>Procesadores</t>
  </si>
  <si>
    <t>Mínimo dos (2) Procesadores Intel Xeon Cascade Lake o superior por servidor. Cada procesador mínimo de 18 Cores y 2.7GHz</t>
  </si>
  <si>
    <t>5.</t>
  </si>
  <si>
    <t>Memoria RAM</t>
  </si>
  <si>
    <t>Mínimo 512GB de RAM por servidor</t>
  </si>
  <si>
    <t>6.</t>
  </si>
  <si>
    <t>Mínimo dos (2) Discos de 480GB en tecnología SSD. Se permite ofertar discos M.2</t>
  </si>
  <si>
    <t>7.</t>
  </si>
  <si>
    <t>Conectividad LAN</t>
  </si>
  <si>
    <t>1 tarjeta de red onboard de mínimo 4 puertos 10Gb tipo Ethernet.</t>
  </si>
  <si>
    <t>8.</t>
  </si>
  <si>
    <t>Conectividad SAN</t>
  </si>
  <si>
    <t>Mínimo dos (2) Tarjeta de Red con dos puertos a 16Gb tipo HBA con SFPs</t>
  </si>
  <si>
    <t>9.</t>
  </si>
  <si>
    <t>Fuentes de Poder</t>
  </si>
  <si>
    <t>Mínimo dos (2) Redundantes y Reemplazables en caliente.</t>
  </si>
  <si>
    <t>10.</t>
  </si>
  <si>
    <t>Ventiladores</t>
  </si>
  <si>
    <t>Mínimo seis (6) Redundantes y Reemplazables en caliente.</t>
  </si>
  <si>
    <t>Los equipos deben poder operar desde 5°C hasta 45°C sin perder servicio.</t>
  </si>
  <si>
    <t>11.</t>
  </si>
  <si>
    <t>Los servidores deben venir con soporte de fábrica mínimo a tres (3) años en modalidad 7x24 y con 4 horas de tiempo de respuesta.</t>
  </si>
  <si>
    <t>Debe contar con funcionalidad de Call home automático para notificación de incidentes y apertura de tickets de soporte.</t>
  </si>
  <si>
    <t>12.</t>
  </si>
  <si>
    <t>Administración</t>
  </si>
  <si>
    <t>Debe incluir e implementar un software de administración sin costo adicional para la entidad, que permita gestionar no sólo el servidor, sino también el repositorio de almacenamiento y redes desde la misma consola.</t>
  </si>
  <si>
    <t>13.</t>
  </si>
  <si>
    <t>Seguridad</t>
  </si>
  <si>
    <t>Debe incluir como mínimo, las siguientes características de seguridad:</t>
  </si>
  <si>
    <r>
      <t>·</t>
    </r>
    <r>
      <rPr>
        <sz val="7"/>
        <color theme="1"/>
        <rFont val="Times New Roman"/>
        <family val="1"/>
      </rPr>
      <t xml:space="preserve">         </t>
    </r>
    <r>
      <rPr>
        <sz val="10"/>
        <color theme="1"/>
        <rFont val="Arial"/>
        <family val="2"/>
      </rPr>
      <t>UEFI Secure Boot</t>
    </r>
  </si>
  <si>
    <r>
      <t>·</t>
    </r>
    <r>
      <rPr>
        <sz val="7"/>
        <color theme="1"/>
        <rFont val="Times New Roman"/>
        <family val="1"/>
      </rPr>
      <t xml:space="preserve">         </t>
    </r>
    <r>
      <rPr>
        <sz val="10"/>
        <color theme="1"/>
        <rFont val="Arial"/>
        <family val="2"/>
      </rPr>
      <t>TPM 2.0</t>
    </r>
  </si>
  <si>
    <r>
      <t>·</t>
    </r>
    <r>
      <rPr>
        <sz val="7"/>
        <color theme="1"/>
        <rFont val="Times New Roman"/>
        <family val="1"/>
      </rPr>
      <t xml:space="preserve">         </t>
    </r>
    <r>
      <rPr>
        <sz val="10"/>
        <color theme="1"/>
        <rFont val="Arial"/>
        <family val="2"/>
      </rPr>
      <t>Actualizaciones de Firmware Firmadas</t>
    </r>
  </si>
  <si>
    <r>
      <t>·</t>
    </r>
    <r>
      <rPr>
        <sz val="7"/>
        <color theme="1"/>
        <rFont val="Times New Roman"/>
        <family val="1"/>
      </rPr>
      <t xml:space="preserve">         </t>
    </r>
    <r>
      <rPr>
        <sz val="10"/>
        <color theme="1"/>
        <rFont val="Arial"/>
        <family val="2"/>
      </rPr>
      <t>Administración de Dispositivos sin agentes</t>
    </r>
  </si>
  <si>
    <r>
      <t>·</t>
    </r>
    <r>
      <rPr>
        <sz val="7"/>
        <color theme="1"/>
        <rFont val="Times New Roman"/>
        <family val="1"/>
      </rPr>
      <t xml:space="preserve">         </t>
    </r>
    <r>
      <rPr>
        <sz val="10"/>
        <color theme="1"/>
        <rFont val="Arial"/>
        <family val="2"/>
      </rPr>
      <t>Autenticación y Autorización segura</t>
    </r>
  </si>
  <si>
    <r>
      <t>·</t>
    </r>
    <r>
      <rPr>
        <sz val="7"/>
        <color theme="1"/>
        <rFont val="Times New Roman"/>
        <family val="1"/>
      </rPr>
      <t xml:space="preserve">         </t>
    </r>
    <r>
      <rPr>
        <sz val="10"/>
        <color theme="1"/>
        <rFont val="Arial"/>
        <family val="2"/>
      </rPr>
      <t>Alertas y Log-In</t>
    </r>
  </si>
  <si>
    <r>
      <t>·</t>
    </r>
    <r>
      <rPr>
        <sz val="7"/>
        <color theme="1"/>
        <rFont val="Times New Roman"/>
        <family val="1"/>
      </rPr>
      <t xml:space="preserve">         </t>
    </r>
    <r>
      <rPr>
        <sz val="10"/>
        <color theme="1"/>
        <rFont val="Arial"/>
        <family val="2"/>
      </rPr>
      <t>Administración Fuera de Banda segura</t>
    </r>
  </si>
  <si>
    <t>14.</t>
  </si>
  <si>
    <t>Protección de Memoria</t>
  </si>
  <si>
    <t>Debe contar como mínimo con:</t>
  </si>
  <si>
    <r>
      <t>·</t>
    </r>
    <r>
      <rPr>
        <sz val="7"/>
        <color theme="1"/>
        <rFont val="Times New Roman"/>
        <family val="1"/>
      </rPr>
      <t xml:space="preserve">         </t>
    </r>
    <r>
      <rPr>
        <sz val="10"/>
        <color theme="1"/>
        <rFont val="Arial"/>
        <family val="2"/>
      </rPr>
      <t>Advanced ECC</t>
    </r>
  </si>
  <si>
    <r>
      <t>·</t>
    </r>
    <r>
      <rPr>
        <sz val="7"/>
        <color theme="1"/>
        <rFont val="Times New Roman"/>
        <family val="1"/>
      </rPr>
      <t xml:space="preserve">         </t>
    </r>
    <r>
      <rPr>
        <sz val="10"/>
        <color theme="1"/>
        <rFont val="Arial"/>
        <family val="2"/>
      </rPr>
      <t>Memory Scrubbing</t>
    </r>
  </si>
  <si>
    <r>
      <t>·</t>
    </r>
    <r>
      <rPr>
        <sz val="7"/>
        <color theme="1"/>
        <rFont val="Times New Roman"/>
        <family val="1"/>
      </rPr>
      <t xml:space="preserve">         </t>
    </r>
    <r>
      <rPr>
        <sz val="10"/>
        <color theme="1"/>
        <rFont val="Arial"/>
        <family val="2"/>
      </rPr>
      <t>SDDC</t>
    </r>
  </si>
  <si>
    <r>
      <t>·</t>
    </r>
    <r>
      <rPr>
        <sz val="7"/>
        <color theme="1"/>
        <rFont val="Times New Roman"/>
        <family val="1"/>
      </rPr>
      <t xml:space="preserve">         </t>
    </r>
    <r>
      <rPr>
        <sz val="10"/>
        <color theme="1"/>
        <rFont val="Arial"/>
        <family val="2"/>
      </rPr>
      <t xml:space="preserve">Soporte para Rank sparing </t>
    </r>
  </si>
  <si>
    <r>
      <t>·</t>
    </r>
    <r>
      <rPr>
        <sz val="7"/>
        <color theme="1"/>
        <rFont val="Times New Roman"/>
        <family val="1"/>
      </rPr>
      <t xml:space="preserve">         </t>
    </r>
    <r>
      <rPr>
        <sz val="10"/>
        <color theme="1"/>
        <rFont val="Arial"/>
        <family val="2"/>
      </rPr>
      <t xml:space="preserve">Soporte para Memory Mirroring </t>
    </r>
  </si>
  <si>
    <t>15.</t>
  </si>
  <si>
    <t>Interfaces</t>
  </si>
  <si>
    <r>
      <t>·</t>
    </r>
    <r>
      <rPr>
        <sz val="7"/>
        <color theme="1"/>
        <rFont val="Times New Roman"/>
        <family val="1"/>
      </rPr>
      <t xml:space="preserve">         </t>
    </r>
    <r>
      <rPr>
        <sz val="10"/>
        <color theme="1"/>
        <rFont val="Arial"/>
        <family val="2"/>
      </rPr>
      <t>5 Puertos USB 3.0</t>
    </r>
  </si>
  <si>
    <r>
      <t>·</t>
    </r>
    <r>
      <rPr>
        <sz val="7"/>
        <color theme="1"/>
        <rFont val="Times New Roman"/>
        <family val="1"/>
      </rPr>
      <t xml:space="preserve">         </t>
    </r>
    <r>
      <rPr>
        <sz val="10"/>
        <color theme="1"/>
        <rFont val="Arial"/>
        <family val="2"/>
      </rPr>
      <t>1 Puerto VGA</t>
    </r>
  </si>
  <si>
    <r>
      <t>·</t>
    </r>
    <r>
      <rPr>
        <sz val="7"/>
        <color theme="1"/>
        <rFont val="Times New Roman"/>
        <family val="1"/>
      </rPr>
      <t xml:space="preserve">         </t>
    </r>
    <r>
      <rPr>
        <sz val="10"/>
        <color theme="1"/>
        <rFont val="Arial"/>
        <family val="2"/>
      </rPr>
      <t>Posibilidad de incluir 1 Puerto Serial</t>
    </r>
  </si>
  <si>
    <t>16.</t>
  </si>
  <si>
    <t>Características de BIOS</t>
  </si>
  <si>
    <r>
      <t>·</t>
    </r>
    <r>
      <rPr>
        <sz val="7"/>
        <color theme="1"/>
        <rFont val="Times New Roman"/>
        <family val="1"/>
      </rPr>
      <t xml:space="preserve">         </t>
    </r>
    <r>
      <rPr>
        <sz val="10"/>
        <color theme="1"/>
        <rFont val="Arial"/>
        <family val="2"/>
      </rPr>
      <t xml:space="preserve">Cumplimiento de UEFI </t>
    </r>
  </si>
  <si>
    <r>
      <t>·</t>
    </r>
    <r>
      <rPr>
        <sz val="7"/>
        <color theme="1"/>
        <rFont val="Times New Roman"/>
        <family val="1"/>
      </rPr>
      <t xml:space="preserve">         </t>
    </r>
    <r>
      <rPr>
        <sz val="10"/>
        <color theme="1"/>
        <rFont val="Arial"/>
        <family val="2"/>
      </rPr>
      <t>Compatibilidad con BIOS tipo Legacy</t>
    </r>
  </si>
  <si>
    <r>
      <t>·</t>
    </r>
    <r>
      <rPr>
        <sz val="7"/>
        <color theme="1"/>
        <rFont val="Times New Roman"/>
        <family val="1"/>
      </rPr>
      <t xml:space="preserve">         </t>
    </r>
    <r>
      <rPr>
        <sz val="10"/>
        <color theme="1"/>
        <rFont val="Arial"/>
        <family val="2"/>
      </rPr>
      <t xml:space="preserve">Soporte para Secure boot </t>
    </r>
  </si>
  <si>
    <r>
      <t>·</t>
    </r>
    <r>
      <rPr>
        <sz val="7"/>
        <color theme="1"/>
        <rFont val="Times New Roman"/>
        <family val="1"/>
      </rPr>
      <t xml:space="preserve">         </t>
    </r>
    <r>
      <rPr>
        <sz val="10"/>
        <color theme="1"/>
        <rFont val="Arial"/>
        <family val="2"/>
      </rPr>
      <t xml:space="preserve">Utilidad de setup basada en ROM </t>
    </r>
  </si>
  <si>
    <r>
      <t>·</t>
    </r>
    <r>
      <rPr>
        <sz val="7"/>
        <color theme="1"/>
        <rFont val="Times New Roman"/>
        <family val="1"/>
      </rPr>
      <t xml:space="preserve">         </t>
    </r>
    <r>
      <rPr>
        <sz val="10"/>
        <color theme="1"/>
        <rFont val="Arial"/>
        <family val="2"/>
      </rPr>
      <t>Redundancia en Memoria</t>
    </r>
  </si>
  <si>
    <r>
      <t>·</t>
    </r>
    <r>
      <rPr>
        <sz val="7"/>
        <color theme="1"/>
        <rFont val="Times New Roman"/>
        <family val="1"/>
      </rPr>
      <t xml:space="preserve">         </t>
    </r>
    <r>
      <rPr>
        <sz val="10"/>
        <color theme="1"/>
        <rFont val="Arial"/>
        <family val="2"/>
      </rPr>
      <t>Soporte de IPMI</t>
    </r>
  </si>
  <si>
    <r>
      <t>·</t>
    </r>
    <r>
      <rPr>
        <sz val="7"/>
        <color theme="1"/>
        <rFont val="Times New Roman"/>
        <family val="1"/>
      </rPr>
      <t xml:space="preserve">         </t>
    </r>
    <r>
      <rPr>
        <sz val="10"/>
        <color theme="1"/>
        <rFont val="Arial"/>
        <family val="2"/>
      </rPr>
      <t>Recovery BIOS</t>
    </r>
  </si>
  <si>
    <r>
      <t>·</t>
    </r>
    <r>
      <rPr>
        <sz val="7"/>
        <color theme="1"/>
        <rFont val="Times New Roman"/>
        <family val="1"/>
      </rPr>
      <t xml:space="preserve">         </t>
    </r>
    <r>
      <rPr>
        <sz val="10"/>
        <color theme="1"/>
        <rFont val="Arial"/>
        <family val="2"/>
      </rPr>
      <t>Actualización de BIOS desde USB</t>
    </r>
  </si>
  <si>
    <r>
      <t>·</t>
    </r>
    <r>
      <rPr>
        <sz val="7"/>
        <color theme="1"/>
        <rFont val="Times New Roman"/>
        <family val="1"/>
      </rPr>
      <t xml:space="preserve">         </t>
    </r>
    <r>
      <rPr>
        <sz val="10"/>
        <color theme="1"/>
        <rFont val="Arial"/>
        <family val="2"/>
      </rPr>
      <t>Actualización local y remota via Update Manager</t>
    </r>
  </si>
  <si>
    <r>
      <t>·</t>
    </r>
    <r>
      <rPr>
        <sz val="7"/>
        <color theme="1"/>
        <rFont val="Times New Roman"/>
        <family val="1"/>
      </rPr>
      <t xml:space="preserve">         </t>
    </r>
    <r>
      <rPr>
        <sz val="10"/>
        <color theme="1"/>
        <rFont val="Arial"/>
        <family val="2"/>
      </rPr>
      <t xml:space="preserve">Soporte de Boot IPv4/IPv6 remoto con PXE &amp; iSCSI </t>
    </r>
  </si>
  <si>
    <r>
      <t>·</t>
    </r>
    <r>
      <rPr>
        <sz val="7"/>
        <color theme="1"/>
        <rFont val="Times New Roman"/>
        <family val="1"/>
      </rPr>
      <t xml:space="preserve">         </t>
    </r>
    <r>
      <rPr>
        <sz val="10"/>
        <color theme="1"/>
        <rFont val="Arial"/>
        <family val="2"/>
      </rPr>
      <t>Actualización de firmware de BIOS firmada criptográficamenteHTTP and HTTPS Boot</t>
    </r>
  </si>
  <si>
    <r>
      <t>·</t>
    </r>
    <r>
      <rPr>
        <sz val="7"/>
        <color theme="1"/>
        <rFont val="Times New Roman"/>
        <family val="1"/>
      </rPr>
      <t xml:space="preserve">         </t>
    </r>
    <r>
      <rPr>
        <sz val="10"/>
        <color theme="1"/>
        <rFont val="Arial"/>
        <family val="2"/>
      </rPr>
      <t>PCIe Bifurcation configurable</t>
    </r>
  </si>
  <si>
    <t>17.</t>
  </si>
  <si>
    <t>Cumplimiento de Normas</t>
  </si>
  <si>
    <t>Debe cumplir como mínimo con las siguientes normas:</t>
  </si>
  <si>
    <r>
      <t>·</t>
    </r>
    <r>
      <rPr>
        <sz val="7"/>
        <color theme="1"/>
        <rFont val="Times New Roman"/>
        <family val="1"/>
      </rPr>
      <t xml:space="preserve">         </t>
    </r>
    <r>
      <rPr>
        <sz val="10"/>
        <color theme="1"/>
        <rFont val="Arial"/>
        <family val="2"/>
      </rPr>
      <t>EN 60950-1, IEC 60950-1</t>
    </r>
  </si>
  <si>
    <r>
      <t>·</t>
    </r>
    <r>
      <rPr>
        <sz val="7"/>
        <color theme="1"/>
        <rFont val="Times New Roman"/>
        <family val="1"/>
      </rPr>
      <t xml:space="preserve">         </t>
    </r>
    <r>
      <rPr>
        <sz val="10"/>
        <color theme="1"/>
        <rFont val="Arial"/>
        <family val="2"/>
      </rPr>
      <t>CNS 13438, FCC Part-15 Subpart B Class A, ICES 003 Class A</t>
    </r>
  </si>
  <si>
    <r>
      <t>·</t>
    </r>
    <r>
      <rPr>
        <sz val="7"/>
        <color theme="1"/>
        <rFont val="Times New Roman"/>
        <family val="1"/>
      </rPr>
      <t xml:space="preserve">         </t>
    </r>
    <r>
      <rPr>
        <sz val="10"/>
        <color theme="1"/>
        <rFont val="Arial"/>
        <family val="2"/>
      </rPr>
      <t>EN 55024</t>
    </r>
  </si>
  <si>
    <r>
      <t>·</t>
    </r>
    <r>
      <rPr>
        <sz val="7"/>
        <color theme="1"/>
        <rFont val="Times New Roman"/>
        <family val="1"/>
      </rPr>
      <t xml:space="preserve">         </t>
    </r>
    <r>
      <rPr>
        <sz val="10"/>
        <color theme="1"/>
        <rFont val="Arial"/>
        <family val="2"/>
      </rPr>
      <t>2014/30/EU, 2014/35/EU, 2011/65/EU</t>
    </r>
  </si>
  <si>
    <r>
      <t>·</t>
    </r>
    <r>
      <rPr>
        <sz val="7"/>
        <color theme="1"/>
        <rFont val="Times New Roman"/>
        <family val="1"/>
      </rPr>
      <t xml:space="preserve">         </t>
    </r>
    <r>
      <rPr>
        <sz val="10"/>
        <color theme="1"/>
        <rFont val="Arial"/>
        <family val="2"/>
      </rPr>
      <t>CB, CE, C-Tick, FCC</t>
    </r>
  </si>
  <si>
    <t>RoHS y WEEE</t>
  </si>
  <si>
    <t>18.</t>
  </si>
  <si>
    <t>Plataformas Soportadas</t>
  </si>
  <si>
    <t>Debe soportar como mínimo las siguientes plataformas:</t>
  </si>
  <si>
    <r>
      <t>·</t>
    </r>
    <r>
      <rPr>
        <sz val="7"/>
        <color theme="1"/>
        <rFont val="Times New Roman"/>
        <family val="1"/>
      </rPr>
      <t xml:space="preserve">         </t>
    </r>
    <r>
      <rPr>
        <sz val="10"/>
        <color theme="1"/>
        <rFont val="Arial"/>
        <family val="2"/>
      </rPr>
      <t>Windows Server 2016 y Superior</t>
    </r>
  </si>
  <si>
    <r>
      <t>·</t>
    </r>
    <r>
      <rPr>
        <sz val="7"/>
        <color theme="1"/>
        <rFont val="Times New Roman"/>
        <family val="1"/>
      </rPr>
      <t xml:space="preserve">         </t>
    </r>
    <r>
      <rPr>
        <sz val="10"/>
        <color theme="1"/>
        <rFont val="Arial"/>
        <family val="2"/>
      </rPr>
      <t>VMware vSphere 6.5 y Superior</t>
    </r>
  </si>
  <si>
    <r>
      <t>·</t>
    </r>
    <r>
      <rPr>
        <sz val="7"/>
        <color theme="1"/>
        <rFont val="Times New Roman"/>
        <family val="1"/>
      </rPr>
      <t xml:space="preserve">         </t>
    </r>
    <r>
      <rPr>
        <sz val="10"/>
        <color theme="1"/>
        <rFont val="Arial"/>
        <family val="2"/>
      </rPr>
      <t>SUSE Linux 12 y Superior</t>
    </r>
  </si>
  <si>
    <r>
      <t>·</t>
    </r>
    <r>
      <rPr>
        <sz val="7"/>
        <color theme="1"/>
        <rFont val="Times New Roman"/>
        <family val="1"/>
      </rPr>
      <t xml:space="preserve">         </t>
    </r>
    <r>
      <rPr>
        <sz val="10"/>
        <color theme="1"/>
        <rFont val="Arial"/>
        <family val="2"/>
      </rPr>
      <t>Red Hat 7 Superior</t>
    </r>
  </si>
  <si>
    <r>
      <t>·</t>
    </r>
    <r>
      <rPr>
        <sz val="7"/>
        <color theme="1"/>
        <rFont val="Times New Roman"/>
        <family val="1"/>
      </rPr>
      <t xml:space="preserve">         </t>
    </r>
    <r>
      <rPr>
        <sz val="10"/>
        <color theme="1"/>
        <rFont val="Arial"/>
        <family val="2"/>
      </rPr>
      <t>Oracle Linux 7</t>
    </r>
  </si>
  <si>
    <r>
      <t>·</t>
    </r>
    <r>
      <rPr>
        <sz val="7"/>
        <color theme="1"/>
        <rFont val="Times New Roman"/>
        <family val="1"/>
      </rPr>
      <t xml:space="preserve">         </t>
    </r>
    <r>
      <rPr>
        <sz val="10"/>
        <color theme="1"/>
        <rFont val="Arial"/>
        <family val="2"/>
      </rPr>
      <t>Oracle VM 3</t>
    </r>
  </si>
  <si>
    <t>19.</t>
  </si>
  <si>
    <t>El software de administración debe contar con una sola vista de gestión de Hardware + Software desde vCenter.</t>
  </si>
  <si>
    <t>El software debe contar con funcionalidad de Plug-In desde vCenter</t>
  </si>
  <si>
    <t>20.</t>
  </si>
  <si>
    <t>Monitoreo</t>
  </si>
  <si>
    <t>Debe tener capacidad de gestión y monitoreo de hasta 100 dispositivos de terceros vía protocolos abiertos tipo SNMP para gestión de parches y firmware de manera centralizada sin costo adicional para la entidad</t>
  </si>
  <si>
    <t>21.</t>
  </si>
  <si>
    <t>Plantillas</t>
  </si>
  <si>
    <t>Debe permitir la generación de plantillas de Severs, storage, BIOS, sistemas operativos, componentes de red e integraciones entre componentes desde la consola centralizada de software</t>
  </si>
  <si>
    <t>Software Adicional</t>
  </si>
  <si>
    <t>La propuesta deberá incluir licenciamiento de:</t>
  </si>
  <si>
    <t>Características Mínimas Requeridas para el Almacenamiento</t>
  </si>
  <si>
    <t>Mínimo un (1) Equipo</t>
  </si>
  <si>
    <t>Tipo de Almacenamiento</t>
  </si>
  <si>
    <t>Debe ser un equipo tipo SAN, de almacenamiento por bloques.</t>
  </si>
  <si>
    <t>Protocolos soportados</t>
  </si>
  <si>
    <t>Debe soportar como mínimo:</t>
  </si>
  <si>
    <r>
      <t>·</t>
    </r>
    <r>
      <rPr>
        <sz val="7"/>
        <color theme="1"/>
        <rFont val="Times New Roman"/>
        <family val="1"/>
      </rPr>
      <t xml:space="preserve">         </t>
    </r>
    <r>
      <rPr>
        <sz val="10"/>
        <color theme="1"/>
        <rFont val="Arial"/>
        <family val="2"/>
      </rPr>
      <t>FC en velocidad 8Gbps y 16Gbps</t>
    </r>
  </si>
  <si>
    <r>
      <t>·</t>
    </r>
    <r>
      <rPr>
        <sz val="7"/>
        <color theme="1"/>
        <rFont val="Times New Roman"/>
        <family val="1"/>
      </rPr>
      <t xml:space="preserve">         </t>
    </r>
    <r>
      <rPr>
        <sz val="10"/>
        <color theme="1"/>
        <rFont val="Arial"/>
        <family val="2"/>
      </rPr>
      <t>iSCSI en velocidad 1Gbps y 10Gbps</t>
    </r>
  </si>
  <si>
    <r>
      <t>·</t>
    </r>
    <r>
      <rPr>
        <sz val="7"/>
        <color theme="1"/>
        <rFont val="Times New Roman"/>
        <family val="1"/>
      </rPr>
      <t xml:space="preserve">         </t>
    </r>
    <r>
      <rPr>
        <sz val="10"/>
        <color theme="1"/>
        <rFont val="Arial"/>
        <family val="2"/>
      </rPr>
      <t>SAS en velocidad 12 Gbps</t>
    </r>
  </si>
  <si>
    <t>Mínimo 25TB de Almacenamiento efectivo después de RAID, en discos HDD</t>
  </si>
  <si>
    <t>RAID Soportado</t>
  </si>
  <si>
    <t>Debe soportar como mínimo RAID 0, 1, 5, 6, 10 y 50</t>
  </si>
  <si>
    <t>Controladora</t>
  </si>
  <si>
    <t>Mínimo dos (2) Controladoras con 8 GB de Memoria</t>
  </si>
  <si>
    <t>Cantidad de Hosts</t>
  </si>
  <si>
    <t>Máximo 128 Hosts</t>
  </si>
  <si>
    <t>Capacidad Máxima de Almacenamiento</t>
  </si>
  <si>
    <t>Debe soportar las siguientes capacidades Máximas:</t>
  </si>
  <si>
    <r>
      <t>·</t>
    </r>
    <r>
      <rPr>
        <sz val="7"/>
        <color theme="1"/>
        <rFont val="Times New Roman"/>
        <family val="1"/>
      </rPr>
      <t xml:space="preserve">         </t>
    </r>
    <r>
      <rPr>
        <sz val="10"/>
        <color theme="1"/>
        <rFont val="Arial"/>
        <family val="2"/>
      </rPr>
      <t>672 TB en discos HDD</t>
    </r>
  </si>
  <si>
    <t>31 TB en discos SSD</t>
  </si>
  <si>
    <t>Mezcla de Discos</t>
  </si>
  <si>
    <t>Debe permitir mezcla de Drive Enclosures de 2.5” y 3.5”</t>
  </si>
  <si>
    <t>Cantidad de LUNs</t>
  </si>
  <si>
    <r>
      <t>·</t>
    </r>
    <r>
      <rPr>
        <sz val="7"/>
        <color theme="1"/>
        <rFont val="Times New Roman"/>
        <family val="1"/>
      </rPr>
      <t xml:space="preserve">         </t>
    </r>
    <r>
      <rPr>
        <sz val="10"/>
        <color theme="1"/>
        <rFont val="Arial"/>
        <family val="2"/>
      </rPr>
      <t>Máximo 1024 LUNs. Capacidad Máxima de LUN debe ser 128TB</t>
    </r>
  </si>
  <si>
    <t>Cantidad de Snapshots</t>
  </si>
  <si>
    <t>Máximo 1024 Snapshots. Máximo 512 copias</t>
  </si>
  <si>
    <t>Compatibilidad de Consola</t>
  </si>
  <si>
    <t>La consola de administración cliente debe poder ser accedida desde:</t>
  </si>
  <si>
    <r>
      <t>·</t>
    </r>
    <r>
      <rPr>
        <sz val="7"/>
        <color theme="1"/>
        <rFont val="Times New Roman"/>
        <family val="1"/>
      </rPr>
      <t xml:space="preserve">         </t>
    </r>
    <r>
      <rPr>
        <sz val="10"/>
        <color theme="1"/>
        <rFont val="Arial"/>
        <family val="2"/>
      </rPr>
      <t>Internet Explorer 9 o Superior</t>
    </r>
  </si>
  <si>
    <r>
      <t>·</t>
    </r>
    <r>
      <rPr>
        <sz val="7"/>
        <color theme="1"/>
        <rFont val="Times New Roman"/>
        <family val="1"/>
      </rPr>
      <t xml:space="preserve">         </t>
    </r>
    <r>
      <rPr>
        <sz val="10"/>
        <color theme="1"/>
        <rFont val="Arial"/>
        <family val="2"/>
      </rPr>
      <t>Firefox 17 o Superior</t>
    </r>
  </si>
  <si>
    <r>
      <t>·</t>
    </r>
    <r>
      <rPr>
        <sz val="7"/>
        <color theme="1"/>
        <rFont val="Times New Roman"/>
        <family val="1"/>
      </rPr>
      <t xml:space="preserve">         </t>
    </r>
    <r>
      <rPr>
        <sz val="10"/>
        <color theme="1"/>
        <rFont val="Arial"/>
        <family val="2"/>
      </rPr>
      <t>Microsoft Edge 25 o Superior</t>
    </r>
  </si>
  <si>
    <r>
      <t>·</t>
    </r>
    <r>
      <rPr>
        <sz val="7"/>
        <color theme="1"/>
        <rFont val="Times New Roman"/>
        <family val="1"/>
      </rPr>
      <t xml:space="preserve">         </t>
    </r>
    <r>
      <rPr>
        <sz val="10"/>
        <color theme="1"/>
        <rFont val="Arial"/>
        <family val="2"/>
      </rPr>
      <t>Safari 8 o Superior</t>
    </r>
  </si>
  <si>
    <r>
      <t>·</t>
    </r>
    <r>
      <rPr>
        <sz val="7"/>
        <color theme="1"/>
        <rFont val="Times New Roman"/>
        <family val="1"/>
      </rPr>
      <t xml:space="preserve">         </t>
    </r>
    <r>
      <rPr>
        <sz val="10"/>
        <color theme="1"/>
        <rFont val="Arial"/>
        <family val="2"/>
      </rPr>
      <t>Chrome 60 o Superior</t>
    </r>
  </si>
  <si>
    <t>Android</t>
  </si>
  <si>
    <t xml:space="preserve">15. </t>
  </si>
  <si>
    <t>Características de Confidencialidad</t>
  </si>
  <si>
    <t>El Sistema ofertado debe contar con conexión por HTTPS (SSL), One Time Password, RADIUS, SSH.</t>
  </si>
  <si>
    <t>Características de Integridad de Datos</t>
  </si>
  <si>
    <r>
      <t>·</t>
    </r>
    <r>
      <rPr>
        <sz val="7"/>
        <color theme="1"/>
        <rFont val="Times New Roman"/>
        <family val="1"/>
      </rPr>
      <t xml:space="preserve">         </t>
    </r>
    <r>
      <rPr>
        <sz val="10"/>
        <color theme="1"/>
        <rFont val="Arial"/>
        <family val="2"/>
      </rPr>
      <t>El Sistema ofertado debe contar con protección de Caché, Data Block Guard, Disk Drive Patrol</t>
    </r>
  </si>
  <si>
    <t xml:space="preserve">Características de Administración de Disponibilidad </t>
  </si>
  <si>
    <t>El Sistema ofertado debe contar con:</t>
  </si>
  <si>
    <r>
      <t>·</t>
    </r>
    <r>
      <rPr>
        <sz val="7"/>
        <color theme="1"/>
        <rFont val="Times New Roman"/>
        <family val="1"/>
      </rPr>
      <t xml:space="preserve">         </t>
    </r>
    <r>
      <rPr>
        <sz val="10"/>
        <color theme="1"/>
        <rFont val="Arial"/>
        <family val="2"/>
      </rPr>
      <t>Posibilidad de Implementar Hot Spare Dedicado y Global</t>
    </r>
  </si>
  <si>
    <r>
      <t>·</t>
    </r>
    <r>
      <rPr>
        <sz val="7"/>
        <color theme="1"/>
        <rFont val="Times New Roman"/>
        <family val="1"/>
      </rPr>
      <t xml:space="preserve">         </t>
    </r>
    <r>
      <rPr>
        <sz val="10"/>
        <color theme="1"/>
        <rFont val="Arial"/>
        <family val="2"/>
      </rPr>
      <t>Actualizaciones de Firmware no disruptivas</t>
    </r>
  </si>
  <si>
    <t>Partes reemplazables en caliente</t>
  </si>
  <si>
    <t>Características de Administración de Almacenamiento</t>
  </si>
  <si>
    <r>
      <t>·</t>
    </r>
    <r>
      <rPr>
        <sz val="7"/>
        <color theme="1"/>
        <rFont val="Times New Roman"/>
        <family val="1"/>
      </rPr>
      <t xml:space="preserve">         </t>
    </r>
    <r>
      <rPr>
        <sz val="10"/>
        <color theme="1"/>
        <rFont val="Arial"/>
        <family val="2"/>
      </rPr>
      <t xml:space="preserve">Thin Provisioning </t>
    </r>
  </si>
  <si>
    <r>
      <t>·</t>
    </r>
    <r>
      <rPr>
        <sz val="7"/>
        <color theme="1"/>
        <rFont val="Times New Roman"/>
        <family val="1"/>
      </rPr>
      <t xml:space="preserve">         </t>
    </r>
    <r>
      <rPr>
        <sz val="10"/>
        <color theme="1"/>
        <rFont val="Arial"/>
        <family val="2"/>
      </rPr>
      <t>Migración de RAID</t>
    </r>
  </si>
  <si>
    <r>
      <t>·</t>
    </r>
    <r>
      <rPr>
        <sz val="7"/>
        <color theme="1"/>
        <rFont val="Times New Roman"/>
        <family val="1"/>
      </rPr>
      <t xml:space="preserve">         </t>
    </r>
    <r>
      <rPr>
        <sz val="10"/>
        <color theme="1"/>
        <rFont val="Arial"/>
        <family val="2"/>
      </rPr>
      <t xml:space="preserve">Expansión en línea de LUN sin interrupción </t>
    </r>
  </si>
  <si>
    <r>
      <t>·</t>
    </r>
    <r>
      <rPr>
        <sz val="7"/>
        <color theme="1"/>
        <rFont val="Times New Roman"/>
        <family val="1"/>
      </rPr>
      <t xml:space="preserve">         </t>
    </r>
    <r>
      <rPr>
        <sz val="10"/>
        <color theme="1"/>
        <rFont val="Arial"/>
        <family val="2"/>
      </rPr>
      <t>Reportes de estado</t>
    </r>
  </si>
  <si>
    <t>Expansión de partes en caliente</t>
  </si>
  <si>
    <t>Debe ser compatible como mínimo las siguientes plataformas:</t>
  </si>
  <si>
    <r>
      <t>·</t>
    </r>
    <r>
      <rPr>
        <sz val="7"/>
        <color theme="1"/>
        <rFont val="Times New Roman"/>
        <family val="1"/>
      </rPr>
      <t xml:space="preserve">         </t>
    </r>
    <r>
      <rPr>
        <sz val="10"/>
        <color theme="1"/>
        <rFont val="Arial"/>
        <family val="2"/>
      </rPr>
      <t>Windows Server 2008 y Superior</t>
    </r>
  </si>
  <si>
    <r>
      <t>·</t>
    </r>
    <r>
      <rPr>
        <sz val="7"/>
        <color theme="1"/>
        <rFont val="Times New Roman"/>
        <family val="1"/>
      </rPr>
      <t xml:space="preserve">         </t>
    </r>
    <r>
      <rPr>
        <sz val="10"/>
        <color theme="1"/>
        <rFont val="Arial"/>
        <family val="2"/>
      </rPr>
      <t>VMware vSphere 5 y Superior</t>
    </r>
  </si>
  <si>
    <r>
      <t>·</t>
    </r>
    <r>
      <rPr>
        <sz val="7"/>
        <color theme="1"/>
        <rFont val="Times New Roman"/>
        <family val="1"/>
      </rPr>
      <t xml:space="preserve">         </t>
    </r>
    <r>
      <rPr>
        <sz val="10"/>
        <color theme="1"/>
        <rFont val="Arial"/>
        <family val="2"/>
      </rPr>
      <t>Red Hat 5 y Superior</t>
    </r>
  </si>
  <si>
    <r>
      <t>·</t>
    </r>
    <r>
      <rPr>
        <sz val="7"/>
        <color theme="1"/>
        <rFont val="Times New Roman"/>
        <family val="1"/>
      </rPr>
      <t xml:space="preserve">         </t>
    </r>
    <r>
      <rPr>
        <sz val="10"/>
        <color theme="1"/>
        <rFont val="Arial"/>
        <family val="2"/>
      </rPr>
      <t>Oracle Linux 6</t>
    </r>
  </si>
  <si>
    <t>Compatibilidad</t>
  </si>
  <si>
    <r>
      <t xml:space="preserve">Los servidores y el repositorio ofertados deberán ser del mismo fabricante. Esto, para asegurar un Punto Único de Contacto en caso de requerir soporte de la plataforma. Adicionalmente, el fabricante de los equipos debe encontrarse en la lista de VMmark 3.x para la categoría </t>
    </r>
    <r>
      <rPr>
        <b/>
        <i/>
        <sz val="10"/>
        <color theme="1"/>
        <rFont val="Arial"/>
        <family val="2"/>
      </rPr>
      <t>“Server and Storage Power-Performance”</t>
    </r>
  </si>
  <si>
    <t xml:space="preserve">Características Mínimas Requeridas para el suministro de cables de red </t>
  </si>
  <si>
    <t>Características</t>
  </si>
  <si>
    <t>Mínimo doce (12) cables categoría 6ª blindado</t>
  </si>
  <si>
    <t>Longitud</t>
  </si>
  <si>
    <t>10 pies</t>
  </si>
  <si>
    <t xml:space="preserve">Construcción </t>
  </si>
  <si>
    <t>Deben estar construidos directamente en fábrica y certificados como estipula la TIA/EIA, adicionalmente deben venir en su bolsa original de empaque en cable el material interno debe ser  cobre multifilar, U/FTP, 28AWG y plugs modulares en cada uno de sus extremos</t>
  </si>
  <si>
    <t xml:space="preserve">Desempeño </t>
  </si>
  <si>
    <t>Debe cumplir especificaciones de desempeño para Categoría 6A según requerimientos del estándar ANSI/TIA 568C.</t>
  </si>
  <si>
    <t>OTROS ELEMENTOS COMPLEMENTARIOS</t>
  </si>
  <si>
    <t>7.1</t>
  </si>
  <si>
    <t>7.2</t>
  </si>
  <si>
    <t>7.3</t>
  </si>
  <si>
    <t>Suministro de cableado de red  (UTP categoría 6ª )</t>
  </si>
  <si>
    <t>Suministro de cables de Fibra Optica OM4</t>
  </si>
  <si>
    <t>suministro de transceptores ópticos</t>
  </si>
  <si>
    <t>Unidad de Med</t>
  </si>
  <si>
    <t>UN</t>
  </si>
  <si>
    <t>m</t>
  </si>
  <si>
    <t>GL</t>
  </si>
  <si>
    <t>SUBTORAL</t>
  </si>
  <si>
    <t>TOTAL</t>
  </si>
  <si>
    <t>Características Mínimas Requeridas para el suministro de cables de Fibra Optica OM4</t>
  </si>
  <si>
    <t xml:space="preserve">Mínimo catorce (14) cables </t>
  </si>
  <si>
    <t>25 metros</t>
  </si>
  <si>
    <t>Conectividad</t>
  </si>
  <si>
    <t>LC-LC conector dúplex de estándar industrial cumple con EIA/TIA 604-2</t>
  </si>
  <si>
    <t>OM4 50/125 dúplex multimodo PVC 2.0mm</t>
  </si>
  <si>
    <t>Las pérdidas por inserción deben ser menores a 0.4 dB</t>
  </si>
  <si>
    <t>Características Mínimas Requeridas para el suministro de transceptores ópticos</t>
  </si>
  <si>
    <t>BROCADE</t>
  </si>
  <si>
    <t xml:space="preserve">Mínimo DIEZ (10) </t>
  </si>
  <si>
    <t>Referencia del articulo</t>
  </si>
  <si>
    <t>Brocade 57-1000088-0</t>
  </si>
  <si>
    <t>velocidad de datos:</t>
  </si>
  <si>
    <t>16G</t>
  </si>
  <si>
    <t>distancia</t>
  </si>
  <si>
    <t>Máxima de cubrimiento de 300m</t>
  </si>
  <si>
    <t>longitud de onda</t>
  </si>
  <si>
    <t>850nm</t>
  </si>
  <si>
    <t>conector</t>
  </si>
  <si>
    <t>LC duplex</t>
  </si>
  <si>
    <t>Características Mínimas Requeridas para el suministro de Switch ToR</t>
  </si>
  <si>
    <t>Indicar Marca Ofertada, deberá ser la misma marca de toda la solución.</t>
  </si>
  <si>
    <t>Dos (2)</t>
  </si>
  <si>
    <t>Formato</t>
  </si>
  <si>
    <t>Fijo de 1 RU Ethernet ToR Switch</t>
  </si>
  <si>
    <t>Interfaces en el chasís</t>
  </si>
  <si>
    <t xml:space="preserve">Debe incluir mínimo: </t>
  </si>
  <si>
    <t>- 48 puertos 10GBASE-T</t>
  </si>
  <si>
    <t>- 6x QSFP+</t>
  </si>
  <si>
    <t>- Un (1) puerto consola o administración serial RJ45</t>
  </si>
  <si>
    <t>6</t>
  </si>
  <si>
    <t>Stacking</t>
  </si>
  <si>
    <t>Capacidad de conectarse en stack con otros equipos de la misma familia: - Los equipos que son parte del stack deberán comportarse como un único dispositivo virtual. - El stack debe ser configurado utilizando dos puertos standard de 40Gb, reducidos a 10 Gb y mediante trocales al core principal</t>
  </si>
  <si>
    <t>Rendimiento</t>
  </si>
  <si>
    <t xml:space="preserve">Mínimo: </t>
  </si>
  <si>
    <t>720Gbps switching bandwidth (1440Gbps duplex)</t>
  </si>
  <si>
    <t xml:space="preserve">Automatic </t>
  </si>
  <si>
    <t xml:space="preserve">Function de construcción de tablas de paquetes tipo packet-forwarding </t>
  </si>
  <si>
    <t>Debe soportar mínimo 96000 MAC addresses.</t>
  </si>
  <si>
    <t xml:space="preserve">debe contar con mínimo 12 MB of packet buffer de memoria </t>
  </si>
  <si>
    <t>debe soportar mínimo tecnología Jumbo Frame arriba de los 9Kbyte</t>
  </si>
  <si>
    <t>Cables de consola</t>
  </si>
  <si>
    <t>deberá entregar 1 cable de consola mínimo</t>
  </si>
  <si>
    <t>Soporte IP multicast</t>
  </si>
  <si>
    <r>
      <t>-</t>
    </r>
    <r>
      <rPr>
        <sz val="7"/>
        <color theme="1"/>
        <rFont val="Times New Roman"/>
        <family val="1"/>
      </rPr>
      <t xml:space="preserve">       </t>
    </r>
    <r>
      <rPr>
        <sz val="10"/>
        <color theme="1"/>
        <rFont val="Arial"/>
        <family val="2"/>
      </rPr>
      <t>GMP Snooping</t>
    </r>
  </si>
  <si>
    <r>
      <t>-</t>
    </r>
    <r>
      <rPr>
        <sz val="7"/>
        <color theme="1"/>
        <rFont val="Times New Roman"/>
        <family val="1"/>
      </rPr>
      <t xml:space="preserve">       </t>
    </r>
    <r>
      <rPr>
        <sz val="10"/>
        <color theme="1"/>
        <rFont val="Arial"/>
        <family val="2"/>
      </rPr>
      <t>MLD Snooping</t>
    </r>
  </si>
  <si>
    <r>
      <t>-</t>
    </r>
    <r>
      <rPr>
        <sz val="7"/>
        <color theme="1"/>
        <rFont val="Times New Roman"/>
        <family val="1"/>
      </rPr>
      <t xml:space="preserve">       </t>
    </r>
    <r>
      <rPr>
        <sz val="10"/>
        <color theme="1"/>
        <rFont val="Arial"/>
        <family val="2"/>
      </rPr>
      <t>Snooping Querier</t>
    </r>
  </si>
  <si>
    <r>
      <t>-</t>
    </r>
    <r>
      <rPr>
        <sz val="7"/>
        <color theme="1"/>
        <rFont val="Times New Roman"/>
        <family val="1"/>
      </rPr>
      <t xml:space="preserve">       </t>
    </r>
    <r>
      <rPr>
        <sz val="10"/>
        <color theme="1"/>
        <rFont val="Arial"/>
        <family val="2"/>
      </rPr>
      <t>Multicast Static Routes (MRoutes)</t>
    </r>
  </si>
  <si>
    <r>
      <t>-</t>
    </r>
    <r>
      <rPr>
        <sz val="7"/>
        <color theme="1"/>
        <rFont val="Times New Roman"/>
        <family val="1"/>
      </rPr>
      <t xml:space="preserve">       </t>
    </r>
    <r>
      <rPr>
        <sz val="10"/>
        <color theme="1"/>
        <rFont val="Arial"/>
        <family val="2"/>
      </rPr>
      <t>Internet Group Management Protocol (IGMP) v2/v3</t>
    </r>
  </si>
  <si>
    <r>
      <t>-</t>
    </r>
    <r>
      <rPr>
        <sz val="7"/>
        <color theme="1"/>
        <rFont val="Times New Roman"/>
        <family val="1"/>
      </rPr>
      <t xml:space="preserve">       </t>
    </r>
    <r>
      <rPr>
        <sz val="10"/>
        <color theme="1"/>
        <rFont val="Arial"/>
        <family val="2"/>
      </rPr>
      <t>Mluticast Listerner Discovery (MLD) v1/v2</t>
    </r>
  </si>
  <si>
    <r>
      <t>-</t>
    </r>
    <r>
      <rPr>
        <sz val="7"/>
        <color theme="1"/>
        <rFont val="Times New Roman"/>
        <family val="1"/>
      </rPr>
      <t xml:space="preserve">       </t>
    </r>
    <r>
      <rPr>
        <sz val="10"/>
        <color theme="1"/>
        <rFont val="Arial"/>
        <family val="2"/>
      </rPr>
      <t>Distance Vector Multicast Routing Protocol (DVMRP)</t>
    </r>
  </si>
  <si>
    <r>
      <t>-</t>
    </r>
    <r>
      <rPr>
        <sz val="7"/>
        <color theme="1"/>
        <rFont val="Times New Roman"/>
        <family val="1"/>
      </rPr>
      <t xml:space="preserve">       </t>
    </r>
    <r>
      <rPr>
        <sz val="10"/>
        <color theme="1"/>
        <rFont val="Arial"/>
        <family val="2"/>
      </rPr>
      <t xml:space="preserve">Protocol Independent Multicast </t>
    </r>
  </si>
  <si>
    <r>
      <t>-</t>
    </r>
    <r>
      <rPr>
        <sz val="7"/>
        <color theme="1"/>
        <rFont val="Times New Roman"/>
        <family val="1"/>
      </rPr>
      <t xml:space="preserve">       </t>
    </r>
    <r>
      <rPr>
        <sz val="10"/>
        <color theme="1"/>
        <rFont val="Arial"/>
        <family val="2"/>
      </rPr>
      <t xml:space="preserve">Dense Mode (PIM-DM) Protocol Independent Multicast </t>
    </r>
  </si>
  <si>
    <r>
      <t>-</t>
    </r>
    <r>
      <rPr>
        <sz val="7"/>
        <color theme="1"/>
        <rFont val="Times New Roman"/>
        <family val="1"/>
      </rPr>
      <t xml:space="preserve">       </t>
    </r>
    <r>
      <rPr>
        <sz val="10"/>
        <color theme="1"/>
        <rFont val="Arial"/>
        <family val="2"/>
      </rPr>
      <t>Sparse Mode (PIM-SM)</t>
    </r>
  </si>
  <si>
    <t>Soporte VLAN</t>
  </si>
  <si>
    <r>
      <t>-</t>
    </r>
    <r>
      <rPr>
        <sz val="7"/>
        <color theme="1"/>
        <rFont val="Times New Roman"/>
        <family val="1"/>
      </rPr>
      <t xml:space="preserve">       </t>
    </r>
    <r>
      <rPr>
        <sz val="10"/>
        <color theme="1"/>
        <rFont val="Arial"/>
        <family val="2"/>
      </rPr>
      <t>Port Based VLAN</t>
    </r>
  </si>
  <si>
    <r>
      <t>-</t>
    </r>
    <r>
      <rPr>
        <sz val="7"/>
        <color theme="1"/>
        <rFont val="Times New Roman"/>
        <family val="1"/>
      </rPr>
      <t xml:space="preserve">       </t>
    </r>
    <r>
      <rPr>
        <sz val="10"/>
        <color theme="1"/>
        <rFont val="Arial"/>
        <family val="2"/>
      </rPr>
      <t>MAC Based VLAN</t>
    </r>
  </si>
  <si>
    <r>
      <t>-</t>
    </r>
    <r>
      <rPr>
        <sz val="7"/>
        <color theme="1"/>
        <rFont val="Times New Roman"/>
        <family val="1"/>
      </rPr>
      <t xml:space="preserve">       </t>
    </r>
    <r>
      <rPr>
        <sz val="10"/>
        <color theme="1"/>
        <rFont val="Arial"/>
        <family val="2"/>
      </rPr>
      <t>Protocol Based VLAN</t>
    </r>
  </si>
  <si>
    <r>
      <t>-</t>
    </r>
    <r>
      <rPr>
        <sz val="7"/>
        <color theme="1"/>
        <rFont val="Times New Roman"/>
        <family val="1"/>
      </rPr>
      <t xml:space="preserve">       </t>
    </r>
    <r>
      <rPr>
        <sz val="10"/>
        <color theme="1"/>
        <rFont val="Arial"/>
        <family val="2"/>
      </rPr>
      <t>IP Subnet Based VLAN</t>
    </r>
  </si>
  <si>
    <r>
      <t>-</t>
    </r>
    <r>
      <rPr>
        <sz val="7"/>
        <color theme="1"/>
        <rFont val="Times New Roman"/>
        <family val="1"/>
      </rPr>
      <t xml:space="preserve">       </t>
    </r>
    <r>
      <rPr>
        <sz val="10"/>
        <color theme="1"/>
        <rFont val="Arial"/>
        <family val="2"/>
      </rPr>
      <t>Private VLAN</t>
    </r>
  </si>
  <si>
    <r>
      <t>-</t>
    </r>
    <r>
      <rPr>
        <sz val="7"/>
        <color theme="1"/>
        <rFont val="Times New Roman"/>
        <family val="1"/>
      </rPr>
      <t xml:space="preserve">       </t>
    </r>
    <r>
      <rPr>
        <sz val="10"/>
        <color theme="1"/>
        <rFont val="Arial"/>
        <family val="2"/>
      </rPr>
      <t>IEEE 802.1ab LLDP</t>
    </r>
  </si>
  <si>
    <r>
      <t>-</t>
    </r>
    <r>
      <rPr>
        <sz val="7"/>
        <color theme="1"/>
        <rFont val="Times New Roman"/>
        <family val="1"/>
      </rPr>
      <t xml:space="preserve">       </t>
    </r>
    <r>
      <rPr>
        <sz val="10"/>
        <color theme="1"/>
        <rFont val="Arial"/>
        <family val="2"/>
      </rPr>
      <t>IEEE 802.1p Class of Service</t>
    </r>
  </si>
  <si>
    <r>
      <t>-</t>
    </r>
    <r>
      <rPr>
        <sz val="7"/>
        <color theme="1"/>
        <rFont val="Times New Roman"/>
        <family val="1"/>
      </rPr>
      <t xml:space="preserve">       </t>
    </r>
    <r>
      <rPr>
        <sz val="10"/>
        <color theme="1"/>
        <rFont val="Arial"/>
        <family val="2"/>
      </rPr>
      <t>IEEE 802.1d Spanning Tree Protocol</t>
    </r>
  </si>
  <si>
    <r>
      <t>-</t>
    </r>
    <r>
      <rPr>
        <sz val="7"/>
        <color theme="1"/>
        <rFont val="Times New Roman"/>
        <family val="1"/>
      </rPr>
      <t xml:space="preserve">       </t>
    </r>
    <r>
      <rPr>
        <sz val="10"/>
        <color theme="1"/>
        <rFont val="Arial"/>
        <family val="2"/>
      </rPr>
      <t>IEEE 802.1Qau Congestion Notification</t>
    </r>
  </si>
  <si>
    <r>
      <t>-</t>
    </r>
    <r>
      <rPr>
        <sz val="7"/>
        <color theme="1"/>
        <rFont val="Times New Roman"/>
        <family val="1"/>
      </rPr>
      <t xml:space="preserve">       </t>
    </r>
    <r>
      <rPr>
        <sz val="10"/>
        <color theme="1"/>
        <rFont val="Arial"/>
        <family val="2"/>
      </rPr>
      <t>IEEE 802.1Qaz Enhanced Transmission Selection (ETS)</t>
    </r>
  </si>
  <si>
    <r>
      <t>-</t>
    </r>
    <r>
      <rPr>
        <sz val="7"/>
        <color theme="1"/>
        <rFont val="Times New Roman"/>
        <family val="1"/>
      </rPr>
      <t xml:space="preserve">       </t>
    </r>
    <r>
      <rPr>
        <sz val="10"/>
        <color theme="1"/>
        <rFont val="Arial"/>
        <family val="2"/>
      </rPr>
      <t>IEEE 802.1Qbb Priority Flow Control (PFC)</t>
    </r>
  </si>
  <si>
    <r>
      <t>-</t>
    </r>
    <r>
      <rPr>
        <sz val="7"/>
        <color theme="1"/>
        <rFont val="Times New Roman"/>
        <family val="1"/>
      </rPr>
      <t xml:space="preserve">       </t>
    </r>
    <r>
      <rPr>
        <sz val="10"/>
        <color theme="1"/>
        <rFont val="Arial"/>
        <family val="2"/>
      </rPr>
      <t>IEEE 802.1q VLAN</t>
    </r>
  </si>
  <si>
    <r>
      <t>-</t>
    </r>
    <r>
      <rPr>
        <sz val="7"/>
        <color theme="1"/>
        <rFont val="Times New Roman"/>
        <family val="1"/>
      </rPr>
      <t xml:space="preserve">       </t>
    </r>
    <r>
      <rPr>
        <sz val="10"/>
        <color theme="1"/>
        <rFont val="Arial"/>
        <family val="2"/>
      </rPr>
      <t>IEEE 802.1s Multiple Spanning Tree Protocol</t>
    </r>
  </si>
  <si>
    <r>
      <t>-</t>
    </r>
    <r>
      <rPr>
        <sz val="7"/>
        <color theme="1"/>
        <rFont val="Times New Roman"/>
        <family val="1"/>
      </rPr>
      <t xml:space="preserve">       </t>
    </r>
    <r>
      <rPr>
        <sz val="10"/>
        <color theme="1"/>
        <rFont val="Arial"/>
        <family val="2"/>
      </rPr>
      <t>IEEE 802.1w Rapid Spanning Tree Protocol</t>
    </r>
  </si>
  <si>
    <r>
      <t>-</t>
    </r>
    <r>
      <rPr>
        <sz val="7"/>
        <color theme="1"/>
        <rFont val="Times New Roman"/>
        <family val="1"/>
      </rPr>
      <t xml:space="preserve">       </t>
    </r>
    <r>
      <rPr>
        <sz val="10"/>
        <color theme="1"/>
        <rFont val="Arial"/>
        <family val="2"/>
      </rPr>
      <t>IEEE 802.1x Port Based Network Access Control</t>
    </r>
  </si>
  <si>
    <r>
      <t>-</t>
    </r>
    <r>
      <rPr>
        <sz val="7"/>
        <color theme="1"/>
        <rFont val="Times New Roman"/>
        <family val="1"/>
      </rPr>
      <t xml:space="preserve">       </t>
    </r>
    <r>
      <rPr>
        <sz val="10"/>
        <color theme="1"/>
        <rFont val="Arial"/>
        <family val="2"/>
      </rPr>
      <t>IEEE 802.1ax-2008 Link Aggregation</t>
    </r>
  </si>
  <si>
    <r>
      <t>-</t>
    </r>
    <r>
      <rPr>
        <sz val="7"/>
        <color theme="1"/>
        <rFont val="Times New Roman"/>
        <family val="1"/>
      </rPr>
      <t xml:space="preserve">       </t>
    </r>
    <r>
      <rPr>
        <sz val="10"/>
        <color theme="1"/>
        <rFont val="Arial"/>
        <family val="2"/>
      </rPr>
      <t>IEEE 802.3x Flow Control</t>
    </r>
  </si>
  <si>
    <r>
      <t>-</t>
    </r>
    <r>
      <rPr>
        <sz val="7"/>
        <color theme="1"/>
        <rFont val="Times New Roman"/>
        <family val="1"/>
      </rPr>
      <t xml:space="preserve">       </t>
    </r>
    <r>
      <rPr>
        <sz val="10"/>
        <color theme="1"/>
        <rFont val="Arial"/>
        <family val="2"/>
      </rPr>
      <t>IEEE DCBX Data Center Bridging Exchange protocol proposal for 802.1 Qaz</t>
    </r>
  </si>
  <si>
    <r>
      <t>-</t>
    </r>
    <r>
      <rPr>
        <sz val="7"/>
        <color theme="1"/>
        <rFont val="Times New Roman"/>
        <family val="1"/>
      </rPr>
      <t xml:space="preserve">       </t>
    </r>
    <r>
      <rPr>
        <sz val="10"/>
        <color theme="1"/>
        <rFont val="Arial"/>
        <family val="2"/>
      </rPr>
      <t>IPv4, IPv6 and mixed IPv4/IPv6 network protocols</t>
    </r>
  </si>
  <si>
    <t>Consumo energético</t>
  </si>
  <si>
    <t>-Soporte de Green initiative para RoHS (EN 50581:2012) - Soporte para regulaciones WEEE</t>
  </si>
  <si>
    <t>Multicast</t>
  </si>
  <si>
    <t xml:space="preserve">- IGMP (Internet Group Management Protocol) v1, v2 y v3. Hasta 1024 grupos </t>
  </si>
  <si>
    <t xml:space="preserve">- IGMP Snooping </t>
  </si>
  <si>
    <t>- MLD Snooping</t>
  </si>
  <si>
    <r>
      <t>-</t>
    </r>
    <r>
      <rPr>
        <sz val="7"/>
        <color theme="1"/>
        <rFont val="Times New Roman"/>
        <family val="1"/>
      </rPr>
      <t xml:space="preserve">       </t>
    </r>
    <r>
      <rPr>
        <sz val="10"/>
        <color theme="1"/>
        <rFont val="Arial"/>
        <family val="2"/>
      </rPr>
      <t>Telnet/SSH</t>
    </r>
  </si>
  <si>
    <r>
      <t>-</t>
    </r>
    <r>
      <rPr>
        <sz val="7"/>
        <color theme="1"/>
        <rFont val="Times New Roman"/>
        <family val="1"/>
      </rPr>
      <t xml:space="preserve">       </t>
    </r>
    <r>
      <rPr>
        <sz val="10"/>
        <color theme="1"/>
        <rFont val="Arial"/>
        <family val="2"/>
      </rPr>
      <t>Network Configuration Protocol(NETCONF)</t>
    </r>
  </si>
  <si>
    <r>
      <t>-</t>
    </r>
    <r>
      <rPr>
        <sz val="7"/>
        <color theme="1"/>
        <rFont val="Times New Roman"/>
        <family val="1"/>
      </rPr>
      <t xml:space="preserve">       </t>
    </r>
    <r>
      <rPr>
        <sz val="10"/>
        <color theme="1"/>
        <rFont val="Arial"/>
        <family val="2"/>
      </rPr>
      <t>Simple Network Management Protocol(SNMP)</t>
    </r>
  </si>
  <si>
    <r>
      <t>-</t>
    </r>
    <r>
      <rPr>
        <sz val="7"/>
        <color theme="1"/>
        <rFont val="Times New Roman"/>
        <family val="1"/>
      </rPr>
      <t xml:space="preserve">       </t>
    </r>
    <r>
      <rPr>
        <sz val="10"/>
        <color theme="1"/>
        <rFont val="Arial"/>
        <family val="2"/>
      </rPr>
      <t>Remote Monitoring(RMON)</t>
    </r>
  </si>
  <si>
    <r>
      <t>-</t>
    </r>
    <r>
      <rPr>
        <sz val="7"/>
        <color theme="1"/>
        <rFont val="Times New Roman"/>
        <family val="1"/>
      </rPr>
      <t xml:space="preserve">       </t>
    </r>
    <r>
      <rPr>
        <sz val="10"/>
        <color theme="1"/>
        <rFont val="Arial"/>
        <family val="2"/>
      </rPr>
      <t>Open vSwitch Database(OVSDB) management protocol</t>
    </r>
  </si>
  <si>
    <t>Switching L2</t>
  </si>
  <si>
    <r>
      <t>-</t>
    </r>
    <r>
      <rPr>
        <sz val="7"/>
        <color theme="1"/>
        <rFont val="Times New Roman"/>
        <family val="1"/>
      </rPr>
      <t xml:space="preserve">       </t>
    </r>
    <r>
      <rPr>
        <sz val="10"/>
        <color theme="1"/>
        <rFont val="Arial"/>
        <family val="2"/>
      </rPr>
      <t>Virtual LAN(IEEE802.1Q)</t>
    </r>
  </si>
  <si>
    <r>
      <t>-</t>
    </r>
    <r>
      <rPr>
        <sz val="7"/>
        <color theme="1"/>
        <rFont val="Times New Roman"/>
        <family val="1"/>
      </rPr>
      <t xml:space="preserve">       </t>
    </r>
    <r>
      <rPr>
        <sz val="10"/>
        <color theme="1"/>
        <rFont val="Arial"/>
        <family val="2"/>
      </rPr>
      <t>Link Aggregation(LAG)</t>
    </r>
  </si>
  <si>
    <r>
      <t>-</t>
    </r>
    <r>
      <rPr>
        <sz val="7"/>
        <color theme="1"/>
        <rFont val="Times New Roman"/>
        <family val="1"/>
      </rPr>
      <t xml:space="preserve">       </t>
    </r>
    <r>
      <rPr>
        <sz val="10"/>
        <color theme="1"/>
        <rFont val="Arial"/>
        <family val="2"/>
      </rPr>
      <t>Spanning Tree Protocol</t>
    </r>
  </si>
  <si>
    <r>
      <t>-</t>
    </r>
    <r>
      <rPr>
        <sz val="7"/>
        <color theme="1"/>
        <rFont val="Times New Roman"/>
        <family val="1"/>
      </rPr>
      <t xml:space="preserve">       </t>
    </r>
    <r>
      <rPr>
        <sz val="10"/>
        <color theme="1"/>
        <rFont val="Arial"/>
        <family val="2"/>
      </rPr>
      <t>Loop detection</t>
    </r>
  </si>
  <si>
    <r>
      <t>-</t>
    </r>
    <r>
      <rPr>
        <sz val="7"/>
        <color theme="1"/>
        <rFont val="Times New Roman"/>
        <family val="1"/>
      </rPr>
      <t xml:space="preserve">       </t>
    </r>
    <r>
      <rPr>
        <sz val="10"/>
        <color theme="1"/>
        <rFont val="Arial"/>
        <family val="2"/>
      </rPr>
      <t>Link Down Relay</t>
    </r>
  </si>
  <si>
    <r>
      <t>-</t>
    </r>
    <r>
      <rPr>
        <sz val="7"/>
        <color theme="1"/>
        <rFont val="Times New Roman"/>
        <family val="1"/>
      </rPr>
      <t xml:space="preserve">       </t>
    </r>
    <r>
      <rPr>
        <sz val="10"/>
        <color theme="1"/>
        <rFont val="Arial"/>
        <family val="2"/>
      </rPr>
      <t>Remote Switch Port Analyzer(RSPAN)</t>
    </r>
  </si>
  <si>
    <r>
      <t>-</t>
    </r>
    <r>
      <rPr>
        <sz val="7"/>
        <color theme="1"/>
        <rFont val="Times New Roman"/>
        <family val="1"/>
      </rPr>
      <t xml:space="preserve">       </t>
    </r>
    <r>
      <rPr>
        <sz val="10"/>
        <color theme="1"/>
        <rFont val="Arial"/>
        <family val="2"/>
      </rPr>
      <t>Unidirection Link Detection(UDLD)</t>
    </r>
  </si>
  <si>
    <t>End Host Mode (EHM)</t>
  </si>
  <si>
    <t>Routing L3</t>
  </si>
  <si>
    <r>
      <t>-</t>
    </r>
    <r>
      <rPr>
        <sz val="7"/>
        <color theme="1"/>
        <rFont val="Times New Roman"/>
        <family val="1"/>
      </rPr>
      <t xml:space="preserve">       </t>
    </r>
    <r>
      <rPr>
        <sz val="10"/>
        <color theme="1"/>
        <rFont val="Arial"/>
        <family val="2"/>
      </rPr>
      <t>Pv4 - ARP / ICMP / IRDP</t>
    </r>
  </si>
  <si>
    <r>
      <t>-</t>
    </r>
    <r>
      <rPr>
        <sz val="7"/>
        <color theme="1"/>
        <rFont val="Times New Roman"/>
        <family val="1"/>
      </rPr>
      <t xml:space="preserve">       </t>
    </r>
    <r>
      <rPr>
        <sz val="10"/>
        <color theme="1"/>
        <rFont val="Arial"/>
        <family val="2"/>
      </rPr>
      <t>IPv6 - NDP</t>
    </r>
  </si>
  <si>
    <r>
      <t>-</t>
    </r>
    <r>
      <rPr>
        <sz val="7"/>
        <color theme="1"/>
        <rFont val="Times New Roman"/>
        <family val="1"/>
      </rPr>
      <t xml:space="preserve">       </t>
    </r>
    <r>
      <rPr>
        <sz val="10"/>
        <color theme="1"/>
        <rFont val="Arial"/>
        <family val="2"/>
      </rPr>
      <t>Routing</t>
    </r>
  </si>
  <si>
    <r>
      <t>-</t>
    </r>
    <r>
      <rPr>
        <sz val="7"/>
        <color theme="1"/>
        <rFont val="Times New Roman"/>
        <family val="1"/>
      </rPr>
      <t xml:space="preserve">       </t>
    </r>
    <r>
      <rPr>
        <sz val="10"/>
        <color theme="1"/>
        <rFont val="Arial"/>
        <family val="2"/>
      </rPr>
      <t>Routing Information Protocol (RIP / RIPng)</t>
    </r>
  </si>
  <si>
    <r>
      <t>-</t>
    </r>
    <r>
      <rPr>
        <sz val="7"/>
        <color theme="1"/>
        <rFont val="Times New Roman"/>
        <family val="1"/>
      </rPr>
      <t xml:space="preserve">       </t>
    </r>
    <r>
      <rPr>
        <sz val="10"/>
        <color theme="1"/>
        <rFont val="Arial"/>
        <family val="2"/>
      </rPr>
      <t>Open Shortest Path First (OSPF)</t>
    </r>
  </si>
  <si>
    <r>
      <t>-</t>
    </r>
    <r>
      <rPr>
        <sz val="7"/>
        <color theme="1"/>
        <rFont val="Times New Roman"/>
        <family val="1"/>
      </rPr>
      <t xml:space="preserve">       </t>
    </r>
    <r>
      <rPr>
        <sz val="10"/>
        <color theme="1"/>
        <rFont val="Arial"/>
        <family val="2"/>
      </rPr>
      <t>Boarder Gateway Protocol 4 (BGP4)</t>
    </r>
  </si>
  <si>
    <r>
      <t>-</t>
    </r>
    <r>
      <rPr>
        <sz val="7"/>
        <color theme="1"/>
        <rFont val="Times New Roman"/>
        <family val="1"/>
      </rPr>
      <t xml:space="preserve">       </t>
    </r>
    <r>
      <rPr>
        <sz val="10"/>
        <color theme="1"/>
        <rFont val="Arial"/>
        <family val="2"/>
      </rPr>
      <t>Virtual Router Redundancy Protocol (VRRP)</t>
    </r>
  </si>
  <si>
    <r>
      <t>-</t>
    </r>
    <r>
      <rPr>
        <sz val="7"/>
        <color theme="1"/>
        <rFont val="Times New Roman"/>
        <family val="1"/>
      </rPr>
      <t xml:space="preserve">       </t>
    </r>
    <r>
      <rPr>
        <sz val="10"/>
        <color theme="1"/>
        <rFont val="Arial"/>
        <family val="2"/>
      </rPr>
      <t>Equal Cost Multi-Path (ECMP)</t>
    </r>
  </si>
  <si>
    <r>
      <t>-</t>
    </r>
    <r>
      <rPr>
        <sz val="7"/>
        <color theme="1"/>
        <rFont val="Times New Roman"/>
        <family val="1"/>
      </rPr>
      <t xml:space="preserve">       </t>
    </r>
    <r>
      <rPr>
        <sz val="10"/>
        <color theme="1"/>
        <rFont val="Arial"/>
        <family val="2"/>
      </rPr>
      <t>UDP Relay / IP Helper</t>
    </r>
  </si>
  <si>
    <r>
      <t>-</t>
    </r>
    <r>
      <rPr>
        <sz val="7"/>
        <color theme="1"/>
        <rFont val="Times New Roman"/>
        <family val="1"/>
      </rPr>
      <t xml:space="preserve">       </t>
    </r>
    <r>
      <rPr>
        <sz val="10"/>
        <color theme="1"/>
        <rFont val="Arial"/>
        <family val="2"/>
      </rPr>
      <t>DNS Client and DNS Relay</t>
    </r>
  </si>
  <si>
    <r>
      <t>-</t>
    </r>
    <r>
      <rPr>
        <sz val="7"/>
        <color theme="1"/>
        <rFont val="Times New Roman"/>
        <family val="1"/>
      </rPr>
      <t xml:space="preserve">       </t>
    </r>
    <r>
      <rPr>
        <sz val="10"/>
        <color theme="1"/>
        <rFont val="Arial"/>
        <family val="2"/>
      </rPr>
      <t>Link-Local Multicast Name Resolution (LLMNR)</t>
    </r>
  </si>
  <si>
    <r>
      <t>-</t>
    </r>
    <r>
      <rPr>
        <sz val="7"/>
        <color theme="1"/>
        <rFont val="Times New Roman"/>
        <family val="1"/>
      </rPr>
      <t xml:space="preserve">       </t>
    </r>
    <r>
      <rPr>
        <sz val="10"/>
        <color theme="1"/>
        <rFont val="Arial"/>
        <family val="2"/>
      </rPr>
      <t>Virtual Routing and Forwarding (VRF)</t>
    </r>
  </si>
  <si>
    <t>Link aggregation</t>
  </si>
  <si>
    <r>
      <t>-</t>
    </r>
    <r>
      <rPr>
        <sz val="7"/>
        <color theme="1"/>
        <rFont val="Times New Roman"/>
        <family val="1"/>
      </rPr>
      <t xml:space="preserve">       </t>
    </r>
    <r>
      <rPr>
        <sz val="10"/>
        <color theme="1"/>
        <rFont val="Arial"/>
        <family val="2"/>
      </rPr>
      <t>Static LAG</t>
    </r>
  </si>
  <si>
    <r>
      <t>-</t>
    </r>
    <r>
      <rPr>
        <sz val="7"/>
        <color theme="1"/>
        <rFont val="Times New Roman"/>
        <family val="1"/>
      </rPr>
      <t xml:space="preserve">       </t>
    </r>
    <r>
      <rPr>
        <sz val="10"/>
        <color theme="1"/>
        <rFont val="Arial"/>
        <family val="2"/>
      </rPr>
      <t>IEEE 802.1ax-2008 standard (LACP)</t>
    </r>
  </si>
  <si>
    <r>
      <t>-</t>
    </r>
    <r>
      <rPr>
        <sz val="7"/>
        <color theme="1"/>
        <rFont val="Times New Roman"/>
        <family val="1"/>
      </rPr>
      <t xml:space="preserve">       </t>
    </r>
    <r>
      <rPr>
        <sz val="10"/>
        <color theme="1"/>
        <rFont val="Arial"/>
        <family val="2"/>
      </rPr>
      <t>support up to 48 ports in a LAG</t>
    </r>
  </si>
  <si>
    <r>
      <t>-</t>
    </r>
    <r>
      <rPr>
        <sz val="7"/>
        <color theme="1"/>
        <rFont val="Times New Roman"/>
        <family val="1"/>
      </rPr>
      <t xml:space="preserve">       </t>
    </r>
    <r>
      <rPr>
        <sz val="10"/>
        <color theme="1"/>
        <rFont val="Arial"/>
        <family val="2"/>
      </rPr>
      <t>virtual port channels (VPCs)</t>
    </r>
  </si>
  <si>
    <t>Montaje</t>
  </si>
  <si>
    <r>
      <t>-</t>
    </r>
    <r>
      <rPr>
        <sz val="7"/>
        <color theme="1"/>
        <rFont val="Times New Roman"/>
        <family val="1"/>
      </rPr>
      <t xml:space="preserve">       </t>
    </r>
    <r>
      <rPr>
        <sz val="10"/>
        <color theme="1"/>
        <rFont val="Arial"/>
        <family val="2"/>
      </rPr>
      <t>Debe traer todos los accesorios para montaje y operación en rack estándar de 19".</t>
    </r>
  </si>
  <si>
    <t>Alimentación eléctrica</t>
  </si>
  <si>
    <t xml:space="preserve">Soporte: </t>
  </si>
  <si>
    <t xml:space="preserve">- 100 VAC a 240 VAC </t>
  </si>
  <si>
    <t>- 50 Hz a 60 Hz</t>
  </si>
  <si>
    <t>20</t>
  </si>
  <si>
    <t>Garantía y Soporte</t>
  </si>
  <si>
    <t>Garantía y soporte extendido 7x24x365 4 horas de respuesta 3 años</t>
  </si>
  <si>
    <t>SE</t>
  </si>
  <si>
    <t>El proponente deberá instalar, configurar y realizar pruebas de creación de LUNs para la entidad.</t>
  </si>
  <si>
    <t>Los servicios de instalación deberán estar avalados por el fabricante.</t>
  </si>
  <si>
    <t>Los servicios de instalación deberán ser efectuados directamente por el fabricante para realizar las labores descritas en el presente documento.</t>
  </si>
  <si>
    <t>Los diferentes componentes implementados como son los 3 servidores Host, almacenamiento, implementación de VMware essential plus kit con vcenter deben quedar debidamente documentados de forma detallada y entregada la documentación de la implementación con credenciales de acceso a la ESU.</t>
  </si>
  <si>
    <t>El oferente deberá incluir dentro de su propuesta, transferencia de conocimiento de mínimo 12 horas sobre la administración de todos los componentes de la solución ofertada.</t>
  </si>
  <si>
    <t>Mínimo a tres (3) años en modalidad 7x24 y con 4 horas de tiempo de respuesta.</t>
  </si>
  <si>
    <r>
      <t>·</t>
    </r>
    <r>
      <rPr>
        <sz val="7"/>
        <color theme="1"/>
        <rFont val="Times New Roman"/>
        <family val="1"/>
      </rPr>
      <t xml:space="preserve">         </t>
    </r>
    <r>
      <rPr>
        <sz val="10"/>
        <color theme="1"/>
        <rFont val="Arial"/>
        <family val="2"/>
      </rPr>
      <t>Debe contar con mantenimiento remoto y notificaciones tipo E-Mail, SNMP y Syslog</t>
    </r>
  </si>
  <si>
    <t>_El proponente deberá  configurar, acompañar a los ingenieros de la entidad en la migración de hasta 5máquinas físicas y realizar mínimo dos pruebas con base en las migraciones para la entidad.</t>
  </si>
  <si>
    <t xml:space="preserve">10GB Debe incluir mínimo: 
- 48 puertos 10GBASE-T
- 6x QSFP+
- Un (1) puerto consola o administración serial RJ45
</t>
  </si>
  <si>
    <t>Características Mínimas Requeridas para los Servidor VCENTER</t>
  </si>
  <si>
    <t>Indicar Marca Ofertada debe ser la misma de toda la solución</t>
  </si>
  <si>
    <t>Mínimo un (1) Servidor</t>
  </si>
  <si>
    <t>Procesador</t>
  </si>
  <si>
    <t>Minimo uo (1) Intel® Xeon® E-2200 processor family, Intel®</t>
  </si>
  <si>
    <t>16 GB (2 module(s) 8 GB) DDR4, unbuffered, ECC, 2,666 MT/s, PC4-2666, DIMM, 1Rx8</t>
  </si>
  <si>
    <t>Mínimo dos (2) Discos HDD SAS, 12 Gb/s, 300 GB, 10,000 rpm, 512n, hot-plug, 2.5-inch, enterprise</t>
  </si>
  <si>
    <t>2 x 1 Gbit/s Ethernet onboard</t>
  </si>
  <si>
    <t xml:space="preserve">RAID controller </t>
  </si>
  <si>
    <t>Integrated RAID 0/1 or RAID 5/6 controller</t>
  </si>
  <si>
    <t>Rack integration kit</t>
  </si>
  <si>
    <t xml:space="preserve">1x standard power supply </t>
  </si>
  <si>
    <t>Mínimo 5 hot-plug PSU base unit for 4+1  redundancy.</t>
  </si>
  <si>
    <t xml:space="preserve">Administracion del servidor </t>
  </si>
  <si>
    <t>Sistema de administracion incluida</t>
  </si>
  <si>
    <t>Unidad Optica opcional</t>
  </si>
  <si>
    <t>DVD Super Multi ultra slim , (8x DVD; 24x CD), ultraslim, SATA I</t>
  </si>
  <si>
    <t>Garantia</t>
  </si>
  <si>
    <t>Garantia minima de 3 años NBD</t>
  </si>
  <si>
    <t>Características LICENCIAMIENTO DE LA SOLUCIÓN</t>
  </si>
  <si>
    <t xml:space="preserve">  S.O  Windows Server 2019 Essentials</t>
  </si>
  <si>
    <t>·       S.O  Tres licencias de Windows Server® Datacenter Additional License (4 core)</t>
  </si>
  <si>
    <t>·         Una licencia de VMware vSphere 7 Essentials Plus Kit for 3 hosts , 3 años de uso</t>
  </si>
  <si>
    <t>·    S.O     Tres licencias de Windows Server® Datacenter (16 core)</t>
  </si>
  <si>
    <t>·    S.O     Tres licencias de Windows Server® Datacenter Additional License (16 core)</t>
  </si>
  <si>
    <t>RENOVACIÓN DE INFRAESTRUCTURA PARA EL DATA CENTER</t>
  </si>
  <si>
    <t>ANEXO No2 FORMULARIO DE PRECIOS Y CANTIDADES</t>
  </si>
  <si>
    <r>
      <rPr>
        <b/>
        <i/>
        <sz val="11"/>
        <color theme="1"/>
        <rFont val="Calibri"/>
        <family val="2"/>
        <scheme val="minor"/>
      </rPr>
      <t xml:space="preserve">VALOR EN LETRAS:_______________________________________
Información proveedor:  EMPRESA:                                             NIT ______________  
</t>
    </r>
    <r>
      <rPr>
        <b/>
        <i/>
        <u/>
        <sz val="11"/>
        <color theme="1"/>
        <rFont val="Calibri"/>
        <family val="2"/>
        <scheme val="minor"/>
      </rPr>
      <t xml:space="preserve"> Tiempo de entrega: 30 DIAS CALENDARIO (EQUIPOS Y ELEMENTOS)
</t>
    </r>
    <r>
      <rPr>
        <b/>
        <i/>
        <sz val="11"/>
        <color theme="1"/>
        <rFont val="Calibri"/>
        <family val="2"/>
        <scheme val="minor"/>
      </rPr>
      <t xml:space="preserve">Garantia Comercial:
</t>
    </r>
    <r>
      <rPr>
        <b/>
        <sz val="11"/>
        <color theme="1"/>
        <rFont val="Calibri"/>
        <family val="2"/>
        <scheme val="minor"/>
      </rPr>
      <t xml:space="preserve"> </t>
    </r>
    <r>
      <rPr>
        <b/>
        <i/>
        <sz val="9"/>
        <color theme="1"/>
        <rFont val="Calibri"/>
        <family val="2"/>
        <scheme val="minor"/>
      </rPr>
      <t>El interesado deberá tener en cuenta todos los impuestos, estampillas, tasas y/o contribuciones que puedan afectar sus precios y hayan de causarse por la ejecución del contrato, el valor que ocasione la constitución de garantías, así como las deducciones y retenciones a que haya lugar, de acuerdo con la ley. Los gastos legales del contrato, tales como el valor de las primas por la constitución de garantías y los impuestos que se causen, estarán a cargo exclusivo del futuro CONTRATISTA.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</si>
</sst>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b/>
      <i/>
      <sz val="11"/>
      <color theme="1"/>
      <name val="Calibri"/>
      <family val="2"/>
      <scheme val="minor"/>
    </font>
    <font>
      <b/>
      <i/>
      <sz val="9"/>
      <color theme="1"/>
      <name val="Calibri"/>
      <family val="2"/>
      <scheme val="minor"/>
    </font>
    <font>
      <sz val="11"/>
      <color rgb="FF000000"/>
      <name val="Calibri"/>
      <family val="2"/>
      <scheme val="minor"/>
    </font>
    <font>
      <b/>
      <sz val="10"/>
      <color theme="1"/>
      <name val="Arial"/>
      <family val="2"/>
    </font>
    <font>
      <sz val="10"/>
      <color theme="1"/>
      <name val="Arial"/>
      <family val="2"/>
    </font>
    <font>
      <sz val="10"/>
      <color theme="1"/>
      <name val="Symbol"/>
      <family val="1"/>
      <charset val="2"/>
    </font>
    <font>
      <sz val="7"/>
      <color theme="1"/>
      <name val="Times New Roman"/>
      <family val="1"/>
    </font>
    <font>
      <sz val="10"/>
      <color rgb="FFC55A11"/>
      <name val="Arial"/>
      <family val="2"/>
    </font>
    <font>
      <b/>
      <i/>
      <sz val="10"/>
      <color theme="1"/>
      <name val="Arial"/>
      <family val="2"/>
    </font>
    <font>
      <sz val="11.5"/>
      <color theme="1"/>
      <name val="Arial"/>
      <family val="2"/>
    </font>
    <font>
      <u/>
      <sz val="10"/>
      <color theme="1"/>
      <name val="Arial"/>
      <family val="2"/>
    </font>
    <font>
      <sz val="14"/>
      <color theme="1"/>
      <name val="Calibri"/>
      <family val="2"/>
      <scheme val="minor"/>
    </font>
    <font>
      <sz val="11"/>
      <color theme="0"/>
      <name val="Calibri"/>
      <family val="2"/>
      <scheme val="minor"/>
    </font>
    <font>
      <b/>
      <i/>
      <u/>
      <sz val="11"/>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0" fillId="0" borderId="1" xfId="0" applyBorder="1" applyAlignment="1">
      <alignment horizontal="center"/>
    </xf>
    <xf numFmtId="0" fontId="2" fillId="0" borderId="0" xfId="0" applyFont="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0" xfId="0" applyFont="1" applyBorder="1" applyAlignment="1">
      <alignment vertical="center" wrapText="1"/>
    </xf>
    <xf numFmtId="0" fontId="2" fillId="0" borderId="0" xfId="0" applyFont="1" applyAlignment="1">
      <alignment vertical="top" wrapText="1"/>
    </xf>
    <xf numFmtId="0" fontId="0" fillId="0" borderId="0" xfId="0" applyAlignment="1">
      <alignment horizontal="center"/>
    </xf>
    <xf numFmtId="0" fontId="2" fillId="0" borderId="1" xfId="0" applyFont="1" applyBorder="1" applyAlignment="1">
      <alignment horizont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2" xfId="0" applyFont="1" applyBorder="1" applyAlignment="1">
      <alignment vertical="center" wrapText="1"/>
    </xf>
    <xf numFmtId="0" fontId="9" fillId="0" borderId="12" xfId="0" applyFont="1" applyBorder="1" applyAlignment="1">
      <alignment horizontal="left" vertical="center" wrapText="1" indent="5"/>
    </xf>
    <xf numFmtId="0" fontId="9" fillId="0" borderId="10" xfId="0" applyFont="1" applyBorder="1" applyAlignment="1">
      <alignment horizontal="left" vertical="center" wrapText="1" indent="5"/>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10" xfId="0" applyFont="1" applyBorder="1" applyAlignment="1">
      <alignment horizontal="justify" vertical="center" wrapText="1"/>
    </xf>
    <xf numFmtId="0" fontId="3" fillId="0" borderId="1" xfId="0" applyFont="1" applyBorder="1" applyAlignment="1">
      <alignment horizontal="center" vertical="center" wrapText="1"/>
    </xf>
    <xf numFmtId="0" fontId="2" fillId="0" borderId="1" xfId="0" applyFont="1" applyBorder="1"/>
    <xf numFmtId="44" fontId="6" fillId="0" borderId="1" xfId="1" applyFont="1" applyBorder="1" applyAlignment="1">
      <alignment horizontal="left" vertical="center" wrapText="1"/>
    </xf>
    <xf numFmtId="44" fontId="0" fillId="0" borderId="1" xfId="1" applyFont="1" applyBorder="1"/>
    <xf numFmtId="44" fontId="6" fillId="0" borderId="1" xfId="1" applyFont="1" applyBorder="1" applyAlignment="1">
      <alignment vertical="center" wrapText="1"/>
    </xf>
    <xf numFmtId="2" fontId="0" fillId="0" borderId="0" xfId="0" applyNumberFormat="1" applyAlignment="1">
      <alignment horizontal="center"/>
    </xf>
    <xf numFmtId="2" fontId="3" fillId="0" borderId="1" xfId="0" applyNumberFormat="1" applyFont="1" applyBorder="1" applyAlignment="1">
      <alignment horizontal="center" vertical="center" wrapText="1"/>
    </xf>
    <xf numFmtId="2" fontId="0" fillId="0" borderId="1" xfId="1" applyNumberFormat="1" applyFont="1" applyBorder="1" applyAlignment="1">
      <alignment horizontal="center"/>
    </xf>
    <xf numFmtId="2" fontId="6" fillId="0" borderId="1" xfId="1" applyNumberFormat="1" applyFont="1" applyBorder="1" applyAlignment="1">
      <alignment horizontal="center" vertical="center" wrapText="1"/>
    </xf>
    <xf numFmtId="2" fontId="6" fillId="0" borderId="0" xfId="0" applyNumberFormat="1" applyFont="1" applyBorder="1" applyAlignment="1">
      <alignment horizontal="center" vertical="center" wrapText="1"/>
    </xf>
    <xf numFmtId="44" fontId="2" fillId="0" borderId="1" xfId="0" applyNumberFormat="1" applyFont="1" applyBorder="1"/>
    <xf numFmtId="9" fontId="2" fillId="0" borderId="1" xfId="0" applyNumberFormat="1" applyFont="1" applyBorder="1" applyAlignment="1"/>
    <xf numFmtId="0" fontId="8" fillId="0" borderId="12" xfId="0" applyFont="1" applyBorder="1" applyAlignment="1">
      <alignment horizontal="justify" vertical="center" wrapText="1"/>
    </xf>
    <xf numFmtId="0" fontId="0" fillId="0" borderId="12" xfId="0" applyBorder="1" applyAlignment="1">
      <alignment horizontal="justify" vertical="center" wrapText="1"/>
    </xf>
    <xf numFmtId="0" fontId="13" fillId="0" borderId="12" xfId="0" applyFont="1" applyBorder="1" applyAlignment="1">
      <alignment horizontal="justify" vertical="center" wrapText="1"/>
    </xf>
    <xf numFmtId="0" fontId="13" fillId="0" borderId="10"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16" xfId="0" applyFont="1" applyBorder="1" applyAlignment="1">
      <alignment horizontal="justify" vertical="center" wrapText="1"/>
    </xf>
    <xf numFmtId="0" fontId="14" fillId="0" borderId="12"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8" xfId="0" applyFont="1" applyBorder="1" applyAlignment="1">
      <alignment horizontal="justify" vertical="center" wrapText="1"/>
    </xf>
    <xf numFmtId="0" fontId="13" fillId="0" borderId="17" xfId="0" applyFont="1" applyBorder="1" applyAlignment="1">
      <alignment horizontal="justify" vertical="center" wrapText="1"/>
    </xf>
    <xf numFmtId="0" fontId="8" fillId="0" borderId="17" xfId="0" applyFont="1" applyBorder="1" applyAlignment="1">
      <alignment vertical="center" wrapText="1"/>
    </xf>
    <xf numFmtId="0" fontId="9" fillId="0" borderId="10" xfId="0" applyFont="1" applyBorder="1" applyAlignment="1">
      <alignment vertical="top" wrapText="1"/>
    </xf>
    <xf numFmtId="0" fontId="8" fillId="0" borderId="9" xfId="0" applyFont="1" applyBorder="1" applyAlignment="1">
      <alignment horizontal="center" vertical="center" wrapText="1"/>
    </xf>
    <xf numFmtId="0" fontId="7" fillId="0" borderId="11" xfId="0" applyFont="1" applyBorder="1" applyAlignment="1">
      <alignment horizontal="justify" vertical="center" wrapText="1"/>
    </xf>
    <xf numFmtId="0" fontId="8" fillId="0" borderId="0" xfId="0" applyFont="1" applyBorder="1" applyAlignment="1">
      <alignment vertical="center" wrapText="1"/>
    </xf>
    <xf numFmtId="0" fontId="11" fillId="0" borderId="0" xfId="0" applyFont="1" applyBorder="1" applyAlignment="1">
      <alignment horizontal="left" vertical="center" wrapText="1" indent="5"/>
    </xf>
    <xf numFmtId="0" fontId="8" fillId="0" borderId="0" xfId="0" applyFont="1" applyBorder="1" applyAlignment="1">
      <alignment horizontal="left" vertical="center" wrapText="1" indent="5"/>
    </xf>
    <xf numFmtId="0" fontId="8" fillId="0" borderId="18" xfId="0" applyFont="1" applyBorder="1" applyAlignment="1">
      <alignment vertical="center" wrapText="1"/>
    </xf>
    <xf numFmtId="0" fontId="7" fillId="0" borderId="12" xfId="0" applyFont="1" applyBorder="1" applyAlignment="1">
      <alignment horizontal="justify" vertical="center" wrapText="1"/>
    </xf>
    <xf numFmtId="0" fontId="8" fillId="0" borderId="1" xfId="0" applyFont="1" applyBorder="1" applyAlignment="1">
      <alignment vertical="center" wrapText="1"/>
    </xf>
    <xf numFmtId="0" fontId="16" fillId="2" borderId="19" xfId="0" applyFont="1" applyFill="1" applyBorder="1" applyAlignment="1">
      <alignment horizontal="center"/>
    </xf>
    <xf numFmtId="0" fontId="2" fillId="0" borderId="0" xfId="0" applyFont="1" applyAlignment="1">
      <alignment horizontal="left" vertical="top" wrapText="1"/>
    </xf>
    <xf numFmtId="0" fontId="15" fillId="3" borderId="1" xfId="0" applyFont="1" applyFill="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3" xfId="0" applyFont="1" applyBorder="1" applyAlignment="1">
      <alignment vertical="center" wrapText="1"/>
    </xf>
    <xf numFmtId="0" fontId="8" fillId="0" borderId="9" xfId="0" applyFont="1" applyBorder="1" applyAlignment="1">
      <alignment vertical="center" wrapText="1"/>
    </xf>
    <xf numFmtId="0" fontId="8" fillId="0" borderId="11"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3" xfId="0" applyFont="1" applyBorder="1" applyAlignment="1">
      <alignment horizontal="justify" vertical="center" wrapText="1"/>
    </xf>
    <xf numFmtId="0" fontId="8" fillId="0" borderId="11"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1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44" fontId="3" fillId="0" borderId="1" xfId="1" applyFont="1" applyBorder="1" applyAlignment="1">
      <alignment horizontal="center" vertical="center" wrapText="1"/>
    </xf>
    <xf numFmtId="44" fontId="6" fillId="0" borderId="1" xfId="1" applyFont="1" applyBorder="1" applyAlignment="1">
      <alignment horizontal="center" vertical="center" wrapText="1"/>
    </xf>
    <xf numFmtId="0" fontId="2" fillId="0" borderId="1" xfId="0"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6962</xdr:colOff>
      <xdr:row>0</xdr:row>
      <xdr:rowOff>55717</xdr:rowOff>
    </xdr:from>
    <xdr:to>
      <xdr:col>9</xdr:col>
      <xdr:colOff>747661</xdr:colOff>
      <xdr:row>4</xdr:row>
      <xdr:rowOff>112661</xdr:rowOff>
    </xdr:to>
    <xdr:pic>
      <xdr:nvPicPr>
        <xdr:cNvPr id="2" name="Imagen 1">
          <a:extLst>
            <a:ext uri="{FF2B5EF4-FFF2-40B4-BE49-F238E27FC236}">
              <a16:creationId xmlns:a16="http://schemas.microsoft.com/office/drawing/2014/main" id="{6BAF2FDC-0239-4CC9-998B-EA2CD1976E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2768" y="55717"/>
          <a:ext cx="9323441" cy="835331"/>
        </a:xfrm>
        <a:prstGeom prst="rect">
          <a:avLst/>
        </a:prstGeom>
      </xdr:spPr>
    </xdr:pic>
    <xdr:clientData/>
  </xdr:twoCellAnchor>
  <xdr:twoCellAnchor editAs="oneCell">
    <xdr:from>
      <xdr:col>1</xdr:col>
      <xdr:colOff>271616</xdr:colOff>
      <xdr:row>41</xdr:row>
      <xdr:rowOff>771935</xdr:rowOff>
    </xdr:from>
    <xdr:to>
      <xdr:col>9</xdr:col>
      <xdr:colOff>440405</xdr:colOff>
      <xdr:row>48</xdr:row>
      <xdr:rowOff>153629</xdr:rowOff>
    </xdr:to>
    <xdr:pic>
      <xdr:nvPicPr>
        <xdr:cNvPr id="3" name="Imagen 2">
          <a:extLst>
            <a:ext uri="{FF2B5EF4-FFF2-40B4-BE49-F238E27FC236}">
              <a16:creationId xmlns:a16="http://schemas.microsoft.com/office/drawing/2014/main" id="{F62FCB06-EBD2-4F06-B5E1-AC949D96CAD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9519" y="13891854"/>
          <a:ext cx="9509434" cy="133790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0ED8-3882-4133-A6D0-3D1AFC5DAC7A}">
  <dimension ref="C6:J42"/>
  <sheetViews>
    <sheetView topLeftCell="A36" zoomScale="93" zoomScaleNormal="93" workbookViewId="0">
      <selection activeCell="I36" sqref="I36"/>
    </sheetView>
  </sheetViews>
  <sheetFormatPr baseColWidth="10" defaultRowHeight="15" x14ac:dyDescent="0.25"/>
  <cols>
    <col min="3" max="3" width="11.42578125" style="9"/>
    <col min="4" max="4" width="60.7109375" customWidth="1"/>
    <col min="5" max="5" width="17.28515625" customWidth="1"/>
    <col min="6" max="6" width="19.42578125" style="27" customWidth="1"/>
    <col min="7" max="7" width="14.42578125" hidden="1" customWidth="1"/>
    <col min="8" max="8" width="13" hidden="1" customWidth="1"/>
    <col min="9" max="9" width="20" customWidth="1"/>
    <col min="10" max="10" width="23.140625" customWidth="1"/>
    <col min="12" max="12" width="21.42578125" customWidth="1"/>
  </cols>
  <sheetData>
    <row r="6" spans="3:8" x14ac:dyDescent="0.25">
      <c r="C6" s="55" t="s">
        <v>378</v>
      </c>
      <c r="D6" s="55"/>
      <c r="E6" s="55"/>
      <c r="F6" s="55"/>
      <c r="G6" s="55"/>
      <c r="H6" s="55"/>
    </row>
    <row r="7" spans="3:8" ht="18.75" x14ac:dyDescent="0.3">
      <c r="C7" s="57" t="s">
        <v>377</v>
      </c>
      <c r="D7" s="57"/>
      <c r="E7" s="57"/>
      <c r="F7" s="57"/>
      <c r="G7" s="57"/>
      <c r="H7" s="57"/>
    </row>
    <row r="8" spans="3:8" x14ac:dyDescent="0.25">
      <c r="C8" s="1" t="s">
        <v>17</v>
      </c>
      <c r="D8" s="22" t="s">
        <v>2</v>
      </c>
      <c r="E8" s="22" t="s">
        <v>215</v>
      </c>
      <c r="F8" s="28" t="s">
        <v>3</v>
      </c>
      <c r="G8" s="22" t="s">
        <v>28</v>
      </c>
      <c r="H8" s="22" t="s">
        <v>29</v>
      </c>
    </row>
    <row r="9" spans="3:8" x14ac:dyDescent="0.25">
      <c r="C9" s="10">
        <v>1</v>
      </c>
      <c r="D9" s="4" t="s">
        <v>10</v>
      </c>
      <c r="E9" s="74">
        <f>H11+H10</f>
        <v>0</v>
      </c>
      <c r="F9" s="74"/>
      <c r="G9" s="74"/>
      <c r="H9" s="74"/>
    </row>
    <row r="10" spans="3:8" x14ac:dyDescent="0.25">
      <c r="C10" s="1" t="s">
        <v>18</v>
      </c>
      <c r="D10" s="5" t="s">
        <v>9</v>
      </c>
      <c r="E10" s="24" t="s">
        <v>216</v>
      </c>
      <c r="F10" s="29">
        <v>1</v>
      </c>
      <c r="G10" s="25"/>
      <c r="H10" s="25">
        <f>G10*F10</f>
        <v>0</v>
      </c>
    </row>
    <row r="11" spans="3:8" ht="75" x14ac:dyDescent="0.25">
      <c r="C11" s="1" t="s">
        <v>19</v>
      </c>
      <c r="D11" s="6" t="s">
        <v>4</v>
      </c>
      <c r="E11" s="24" t="s">
        <v>216</v>
      </c>
      <c r="F11" s="30">
        <v>3</v>
      </c>
      <c r="G11" s="25"/>
      <c r="H11" s="25">
        <f>G11*F11</f>
        <v>0</v>
      </c>
    </row>
    <row r="12" spans="3:8" x14ac:dyDescent="0.25">
      <c r="C12" s="10">
        <v>2</v>
      </c>
      <c r="D12" s="4" t="s">
        <v>5</v>
      </c>
      <c r="E12" s="74">
        <f>H13</f>
        <v>0</v>
      </c>
      <c r="F12" s="74"/>
      <c r="G12" s="74"/>
      <c r="H12" s="74"/>
    </row>
    <row r="13" spans="3:8" ht="39.75" customHeight="1" x14ac:dyDescent="0.25">
      <c r="C13" s="1" t="s">
        <v>20</v>
      </c>
      <c r="D13" s="6" t="s">
        <v>16</v>
      </c>
      <c r="E13" s="24" t="s">
        <v>216</v>
      </c>
      <c r="F13" s="30">
        <v>1</v>
      </c>
      <c r="G13" s="25"/>
      <c r="H13" s="25"/>
    </row>
    <row r="14" spans="3:8" x14ac:dyDescent="0.25">
      <c r="C14" s="10" t="s">
        <v>21</v>
      </c>
      <c r="D14" s="4" t="s">
        <v>7</v>
      </c>
      <c r="E14" s="74">
        <f>H15</f>
        <v>0</v>
      </c>
      <c r="F14" s="74"/>
      <c r="G14" s="74"/>
      <c r="H14" s="74"/>
    </row>
    <row r="15" spans="3:8" ht="75" x14ac:dyDescent="0.25">
      <c r="C15" s="1" t="s">
        <v>26</v>
      </c>
      <c r="D15" s="6" t="s">
        <v>351</v>
      </c>
      <c r="E15" s="24" t="s">
        <v>216</v>
      </c>
      <c r="F15" s="30">
        <v>2</v>
      </c>
      <c r="G15" s="25"/>
      <c r="H15" s="25">
        <f>G15*F15</f>
        <v>0</v>
      </c>
    </row>
    <row r="16" spans="3:8" x14ac:dyDescent="0.25">
      <c r="C16" s="10">
        <v>4</v>
      </c>
      <c r="D16" s="4" t="s">
        <v>6</v>
      </c>
      <c r="E16" s="74">
        <f>H17</f>
        <v>0</v>
      </c>
      <c r="F16" s="74"/>
      <c r="G16" s="74"/>
      <c r="H16" s="74"/>
    </row>
    <row r="17" spans="3:10" ht="45" customHeight="1" x14ac:dyDescent="0.25">
      <c r="C17" s="1" t="s">
        <v>27</v>
      </c>
      <c r="D17" s="5" t="s">
        <v>8</v>
      </c>
      <c r="E17" s="26" t="s">
        <v>216</v>
      </c>
      <c r="F17" s="30">
        <v>1</v>
      </c>
      <c r="G17" s="25"/>
      <c r="H17" s="25">
        <f>G17*F17</f>
        <v>0</v>
      </c>
      <c r="I17" s="2"/>
      <c r="J17" s="2"/>
    </row>
    <row r="18" spans="3:10" ht="25.5" customHeight="1" x14ac:dyDescent="0.25">
      <c r="C18" s="10">
        <v>5</v>
      </c>
      <c r="D18" s="4" t="s">
        <v>11</v>
      </c>
      <c r="E18" s="74">
        <f>SUM(H19:H22)</f>
        <v>0</v>
      </c>
      <c r="F18" s="74"/>
      <c r="G18" s="74"/>
      <c r="H18" s="74"/>
      <c r="I18" s="3"/>
      <c r="J18" s="3"/>
    </row>
    <row r="19" spans="3:10" ht="30.75" customHeight="1" x14ac:dyDescent="0.25">
      <c r="C19" s="1" t="s">
        <v>22</v>
      </c>
      <c r="D19" s="5" t="s">
        <v>12</v>
      </c>
      <c r="E19" s="26" t="s">
        <v>216</v>
      </c>
      <c r="F19" s="30">
        <v>3</v>
      </c>
      <c r="G19" s="25"/>
      <c r="H19" s="25">
        <f>G19*F19</f>
        <v>0</v>
      </c>
      <c r="I19" s="3"/>
      <c r="J19" s="3"/>
    </row>
    <row r="20" spans="3:10" ht="30.75" customHeight="1" x14ac:dyDescent="0.25">
      <c r="C20" s="1" t="s">
        <v>23</v>
      </c>
      <c r="D20" s="5" t="s">
        <v>13</v>
      </c>
      <c r="E20" s="26" t="s">
        <v>216</v>
      </c>
      <c r="F20" s="30">
        <v>3</v>
      </c>
      <c r="G20" s="25"/>
      <c r="H20" s="25">
        <f t="shared" ref="H20:H22" si="0">G20*F20</f>
        <v>0</v>
      </c>
      <c r="I20" s="3"/>
      <c r="J20" s="3"/>
    </row>
    <row r="21" spans="3:10" ht="32.25" customHeight="1" x14ac:dyDescent="0.25">
      <c r="C21" s="1" t="s">
        <v>24</v>
      </c>
      <c r="D21" s="5" t="s">
        <v>15</v>
      </c>
      <c r="E21" s="26" t="s">
        <v>216</v>
      </c>
      <c r="F21" s="30">
        <v>3</v>
      </c>
      <c r="G21" s="25"/>
      <c r="H21" s="25">
        <f t="shared" si="0"/>
        <v>0</v>
      </c>
      <c r="I21" s="3"/>
      <c r="J21" s="3"/>
    </row>
    <row r="22" spans="3:10" ht="27.75" customHeight="1" x14ac:dyDescent="0.25">
      <c r="C22" s="1" t="s">
        <v>25</v>
      </c>
      <c r="D22" s="5" t="s">
        <v>14</v>
      </c>
      <c r="E22" s="26" t="s">
        <v>216</v>
      </c>
      <c r="F22" s="30">
        <v>1</v>
      </c>
      <c r="G22" s="25"/>
      <c r="H22" s="25">
        <f t="shared" si="0"/>
        <v>0</v>
      </c>
      <c r="I22" s="3"/>
      <c r="J22" s="3"/>
    </row>
    <row r="23" spans="3:10" ht="26.25" customHeight="1" x14ac:dyDescent="0.25">
      <c r="C23" s="10">
        <v>6</v>
      </c>
      <c r="D23" s="4" t="s">
        <v>30</v>
      </c>
      <c r="E23" s="74">
        <f>SUM(H24:H26)</f>
        <v>0</v>
      </c>
      <c r="F23" s="74"/>
      <c r="G23" s="74"/>
      <c r="H23" s="74"/>
      <c r="I23" s="3"/>
      <c r="J23" s="3"/>
    </row>
    <row r="24" spans="3:10" ht="26.25" customHeight="1" x14ac:dyDescent="0.25">
      <c r="C24" s="1" t="s">
        <v>31</v>
      </c>
      <c r="D24" s="5" t="s">
        <v>34</v>
      </c>
      <c r="E24" s="26" t="s">
        <v>218</v>
      </c>
      <c r="F24" s="30">
        <v>1</v>
      </c>
      <c r="G24" s="25"/>
      <c r="H24" s="25">
        <f>G24*F24</f>
        <v>0</v>
      </c>
      <c r="I24" s="3"/>
      <c r="J24" s="3"/>
    </row>
    <row r="25" spans="3:10" ht="26.25" customHeight="1" x14ac:dyDescent="0.25">
      <c r="C25" s="1" t="s">
        <v>33</v>
      </c>
      <c r="D25" s="5" t="s">
        <v>35</v>
      </c>
      <c r="E25" s="26" t="s">
        <v>218</v>
      </c>
      <c r="F25" s="30">
        <v>1</v>
      </c>
      <c r="G25" s="25"/>
      <c r="H25" s="25">
        <f t="shared" ref="H25:H26" si="1">G25*F25</f>
        <v>0</v>
      </c>
      <c r="I25" s="3"/>
      <c r="J25" s="3"/>
    </row>
    <row r="26" spans="3:10" ht="26.25" customHeight="1" x14ac:dyDescent="0.25">
      <c r="C26" s="1" t="s">
        <v>32</v>
      </c>
      <c r="D26" s="5" t="s">
        <v>36</v>
      </c>
      <c r="E26" s="26" t="s">
        <v>218</v>
      </c>
      <c r="F26" s="30">
        <v>1</v>
      </c>
      <c r="G26" s="25"/>
      <c r="H26" s="25">
        <f t="shared" si="1"/>
        <v>0</v>
      </c>
      <c r="I26" s="3"/>
      <c r="J26" s="3"/>
    </row>
    <row r="27" spans="3:10" ht="26.25" customHeight="1" x14ac:dyDescent="0.25">
      <c r="C27" s="10">
        <v>7</v>
      </c>
      <c r="D27" s="4" t="s">
        <v>208</v>
      </c>
      <c r="E27" s="75">
        <f>SUM(H28:H30)</f>
        <v>0</v>
      </c>
      <c r="F27" s="75"/>
      <c r="G27" s="75"/>
      <c r="H27" s="75"/>
      <c r="I27" s="3"/>
      <c r="J27" s="3"/>
    </row>
    <row r="28" spans="3:10" ht="26.25" customHeight="1" x14ac:dyDescent="0.25">
      <c r="C28" s="1" t="s">
        <v>209</v>
      </c>
      <c r="D28" s="5" t="s">
        <v>212</v>
      </c>
      <c r="E28" s="26" t="s">
        <v>217</v>
      </c>
      <c r="F28" s="30">
        <v>4</v>
      </c>
      <c r="G28" s="25"/>
      <c r="H28" s="25">
        <f>G28*F28</f>
        <v>0</v>
      </c>
      <c r="I28" s="3"/>
      <c r="J28" s="3"/>
    </row>
    <row r="29" spans="3:10" ht="26.25" customHeight="1" x14ac:dyDescent="0.25">
      <c r="C29" s="1" t="s">
        <v>210</v>
      </c>
      <c r="D29" s="5" t="s">
        <v>213</v>
      </c>
      <c r="E29" s="26" t="s">
        <v>217</v>
      </c>
      <c r="F29" s="30">
        <v>25</v>
      </c>
      <c r="G29" s="25"/>
      <c r="H29" s="25">
        <f t="shared" ref="H29:H30" si="2">G29*F29</f>
        <v>0</v>
      </c>
      <c r="I29" s="3"/>
      <c r="J29" s="3"/>
    </row>
    <row r="30" spans="3:10" ht="26.25" customHeight="1" x14ac:dyDescent="0.25">
      <c r="C30" s="1" t="s">
        <v>211</v>
      </c>
      <c r="D30" s="5" t="s">
        <v>214</v>
      </c>
      <c r="E30" s="26" t="s">
        <v>216</v>
      </c>
      <c r="F30" s="30">
        <v>10</v>
      </c>
      <c r="G30" s="25"/>
      <c r="H30" s="25">
        <f t="shared" si="2"/>
        <v>0</v>
      </c>
      <c r="I30" s="3"/>
      <c r="J30" s="3"/>
    </row>
    <row r="31" spans="3:10" ht="26.25" customHeight="1" x14ac:dyDescent="0.25">
      <c r="C31" s="76" t="s">
        <v>219</v>
      </c>
      <c r="D31" s="76"/>
      <c r="E31" s="76"/>
      <c r="F31" s="76"/>
      <c r="G31" s="76"/>
      <c r="H31" s="32">
        <f>E27+E23+E18+E16+E14+E12+E9</f>
        <v>0</v>
      </c>
      <c r="I31" s="3"/>
      <c r="J31" s="3"/>
    </row>
    <row r="32" spans="3:10" ht="26.25" customHeight="1" x14ac:dyDescent="0.25">
      <c r="C32" s="76" t="s">
        <v>1</v>
      </c>
      <c r="D32" s="76"/>
      <c r="E32" s="76"/>
      <c r="F32" s="76"/>
      <c r="G32" s="33">
        <v>0.19</v>
      </c>
      <c r="H32" s="23"/>
      <c r="I32" s="3"/>
      <c r="J32" s="3"/>
    </row>
    <row r="33" spans="3:10" ht="26.25" customHeight="1" x14ac:dyDescent="0.25">
      <c r="C33" s="76" t="s">
        <v>220</v>
      </c>
      <c r="D33" s="76"/>
      <c r="E33" s="76"/>
      <c r="F33" s="76"/>
      <c r="G33" s="76"/>
      <c r="H33" s="23"/>
      <c r="I33" s="3"/>
      <c r="J33" s="3"/>
    </row>
    <row r="34" spans="3:10" ht="26.25" customHeight="1" x14ac:dyDescent="0.25">
      <c r="D34" s="7"/>
      <c r="E34" s="7"/>
      <c r="F34" s="31"/>
      <c r="I34" s="3"/>
      <c r="J34" s="3"/>
    </row>
    <row r="35" spans="3:10" ht="26.25" customHeight="1" x14ac:dyDescent="0.25">
      <c r="D35" s="7"/>
      <c r="E35" s="7"/>
      <c r="F35" s="31"/>
      <c r="I35" s="3"/>
      <c r="J35" s="3"/>
    </row>
    <row r="36" spans="3:10" ht="26.25" customHeight="1" x14ac:dyDescent="0.25">
      <c r="D36" s="7"/>
      <c r="E36" s="7"/>
      <c r="F36" s="31"/>
      <c r="I36" s="3"/>
      <c r="J36" s="3"/>
    </row>
    <row r="37" spans="3:10" ht="15" customHeight="1" x14ac:dyDescent="0.25">
      <c r="D37" s="56" t="s">
        <v>379</v>
      </c>
      <c r="E37" s="56"/>
      <c r="F37" s="56"/>
      <c r="G37" s="56"/>
      <c r="H37" s="56"/>
      <c r="I37" s="8"/>
      <c r="J37" s="8"/>
    </row>
    <row r="38" spans="3:10" x14ac:dyDescent="0.25">
      <c r="D38" s="56"/>
      <c r="E38" s="56"/>
      <c r="F38" s="56"/>
      <c r="G38" s="56"/>
      <c r="H38" s="56"/>
      <c r="I38" s="8"/>
      <c r="J38" s="8"/>
    </row>
    <row r="39" spans="3:10" x14ac:dyDescent="0.25">
      <c r="D39" s="56"/>
      <c r="E39" s="56"/>
      <c r="F39" s="56"/>
      <c r="G39" s="56"/>
      <c r="H39" s="56"/>
      <c r="I39" s="8"/>
      <c r="J39" s="8"/>
    </row>
    <row r="40" spans="3:10" x14ac:dyDescent="0.25">
      <c r="D40" s="56"/>
      <c r="E40" s="56"/>
      <c r="F40" s="56"/>
      <c r="G40" s="56"/>
      <c r="H40" s="56"/>
      <c r="I40" s="8"/>
      <c r="J40" s="8"/>
    </row>
    <row r="41" spans="3:10" x14ac:dyDescent="0.25">
      <c r="D41" s="56"/>
      <c r="E41" s="56"/>
      <c r="F41" s="56"/>
      <c r="G41" s="56"/>
      <c r="H41" s="56"/>
      <c r="I41" s="8"/>
      <c r="J41" s="8"/>
    </row>
    <row r="42" spans="3:10" ht="62.25" customHeight="1" x14ac:dyDescent="0.25">
      <c r="D42" s="56"/>
      <c r="E42" s="56"/>
      <c r="F42" s="56"/>
      <c r="G42" s="56"/>
      <c r="H42" s="56"/>
      <c r="I42" s="8"/>
      <c r="J42" s="8"/>
    </row>
  </sheetData>
  <mergeCells count="13">
    <mergeCell ref="C6:H6"/>
    <mergeCell ref="D37:H42"/>
    <mergeCell ref="E12:H12"/>
    <mergeCell ref="E14:H14"/>
    <mergeCell ref="E16:H16"/>
    <mergeCell ref="E9:H9"/>
    <mergeCell ref="C33:G33"/>
    <mergeCell ref="C32:F32"/>
    <mergeCell ref="C7:H7"/>
    <mergeCell ref="E18:H18"/>
    <mergeCell ref="E23:H23"/>
    <mergeCell ref="E27:H27"/>
    <mergeCell ref="C31:G3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663C-2D2B-40E2-B278-9C637B699896}">
  <dimension ref="C5:F96"/>
  <sheetViews>
    <sheetView topLeftCell="A49" zoomScale="60" zoomScaleNormal="60" workbookViewId="0">
      <selection activeCell="E21" sqref="E21"/>
    </sheetView>
  </sheetViews>
  <sheetFormatPr baseColWidth="10" defaultRowHeight="15" x14ac:dyDescent="0.25"/>
  <cols>
    <col min="3" max="3" width="13.5703125" customWidth="1"/>
    <col min="4" max="4" width="25.85546875" customWidth="1"/>
    <col min="5" max="5" width="62.42578125" customWidth="1"/>
    <col min="6" max="6" width="24.28515625" customWidth="1"/>
  </cols>
  <sheetData>
    <row r="5" spans="3:6" ht="25.5" customHeight="1" x14ac:dyDescent="0.25">
      <c r="C5" s="58" t="s">
        <v>37</v>
      </c>
      <c r="D5" s="59"/>
      <c r="E5" s="59"/>
      <c r="F5" s="60"/>
    </row>
    <row r="6" spans="3:6" ht="15.75" thickBot="1" x14ac:dyDescent="0.3">
      <c r="C6" s="11" t="s">
        <v>38</v>
      </c>
      <c r="D6" s="12" t="s">
        <v>39</v>
      </c>
      <c r="E6" s="12" t="s">
        <v>0</v>
      </c>
      <c r="F6" s="12" t="s">
        <v>40</v>
      </c>
    </row>
    <row r="7" spans="3:6" ht="15.75" thickBot="1" x14ac:dyDescent="0.3">
      <c r="C7" s="13" t="s">
        <v>41</v>
      </c>
      <c r="D7" s="14" t="s">
        <v>42</v>
      </c>
      <c r="E7" s="14" t="s">
        <v>43</v>
      </c>
      <c r="F7" s="14"/>
    </row>
    <row r="8" spans="3:6" ht="15.75" thickBot="1" x14ac:dyDescent="0.3">
      <c r="C8" s="13" t="s">
        <v>44</v>
      </c>
      <c r="D8" s="14" t="s">
        <v>45</v>
      </c>
      <c r="E8" s="14" t="s">
        <v>46</v>
      </c>
      <c r="F8" s="14"/>
    </row>
    <row r="9" spans="3:6" ht="15.75" thickBot="1" x14ac:dyDescent="0.3">
      <c r="C9" s="13" t="s">
        <v>47</v>
      </c>
      <c r="D9" s="14" t="s">
        <v>3</v>
      </c>
      <c r="E9" s="14" t="s">
        <v>48</v>
      </c>
      <c r="F9" s="14"/>
    </row>
    <row r="10" spans="3:6" ht="26.25" thickBot="1" x14ac:dyDescent="0.3">
      <c r="C10" s="13" t="s">
        <v>49</v>
      </c>
      <c r="D10" s="14" t="s">
        <v>50</v>
      </c>
      <c r="E10" s="14" t="s">
        <v>51</v>
      </c>
      <c r="F10" s="14"/>
    </row>
    <row r="11" spans="3:6" ht="15.75" thickBot="1" x14ac:dyDescent="0.3">
      <c r="C11" s="13" t="s">
        <v>52</v>
      </c>
      <c r="D11" s="14" t="s">
        <v>53</v>
      </c>
      <c r="E11" s="14" t="s">
        <v>54</v>
      </c>
      <c r="F11" s="14"/>
    </row>
    <row r="12" spans="3:6" ht="26.25" thickBot="1" x14ac:dyDescent="0.3">
      <c r="C12" s="13" t="s">
        <v>55</v>
      </c>
      <c r="D12" s="14" t="s">
        <v>5</v>
      </c>
      <c r="E12" s="14" t="s">
        <v>56</v>
      </c>
      <c r="F12" s="14"/>
    </row>
    <row r="13" spans="3:6" ht="15.75" thickBot="1" x14ac:dyDescent="0.3">
      <c r="C13" s="13" t="s">
        <v>57</v>
      </c>
      <c r="D13" s="14" t="s">
        <v>58</v>
      </c>
      <c r="E13" s="14" t="s">
        <v>59</v>
      </c>
      <c r="F13" s="14"/>
    </row>
    <row r="14" spans="3:6" ht="26.25" thickBot="1" x14ac:dyDescent="0.3">
      <c r="C14" s="13" t="s">
        <v>60</v>
      </c>
      <c r="D14" s="14" t="s">
        <v>61</v>
      </c>
      <c r="E14" s="14" t="s">
        <v>62</v>
      </c>
      <c r="F14" s="14"/>
    </row>
    <row r="15" spans="3:6" ht="15.75" thickBot="1" x14ac:dyDescent="0.3">
      <c r="C15" s="13" t="s">
        <v>63</v>
      </c>
      <c r="D15" s="14" t="s">
        <v>64</v>
      </c>
      <c r="E15" s="14" t="s">
        <v>65</v>
      </c>
      <c r="F15" s="14"/>
    </row>
    <row r="16" spans="3:6" x14ac:dyDescent="0.25">
      <c r="C16" s="61" t="s">
        <v>66</v>
      </c>
      <c r="D16" s="61" t="s">
        <v>67</v>
      </c>
      <c r="E16" s="15" t="s">
        <v>68</v>
      </c>
      <c r="F16" s="61"/>
    </row>
    <row r="17" spans="3:6" ht="26.25" thickBot="1" x14ac:dyDescent="0.3">
      <c r="C17" s="62"/>
      <c r="D17" s="62"/>
      <c r="E17" s="14" t="s">
        <v>69</v>
      </c>
      <c r="F17" s="62"/>
    </row>
    <row r="18" spans="3:6" ht="25.5" x14ac:dyDescent="0.25">
      <c r="C18" s="61" t="s">
        <v>70</v>
      </c>
      <c r="D18" s="61" t="s">
        <v>36</v>
      </c>
      <c r="E18" s="15" t="s">
        <v>71</v>
      </c>
      <c r="F18" s="61"/>
    </row>
    <row r="19" spans="3:6" ht="26.25" thickBot="1" x14ac:dyDescent="0.3">
      <c r="C19" s="62"/>
      <c r="D19" s="62"/>
      <c r="E19" s="14" t="s">
        <v>72</v>
      </c>
      <c r="F19" s="62"/>
    </row>
    <row r="20" spans="3:6" ht="51.75" thickBot="1" x14ac:dyDescent="0.3">
      <c r="C20" s="13" t="s">
        <v>73</v>
      </c>
      <c r="D20" s="14" t="s">
        <v>74</v>
      </c>
      <c r="E20" s="14" t="s">
        <v>75</v>
      </c>
      <c r="F20" s="14"/>
    </row>
    <row r="21" spans="3:6" ht="73.5" customHeight="1" x14ac:dyDescent="0.25">
      <c r="C21" s="61" t="s">
        <v>76</v>
      </c>
      <c r="D21" s="61" t="s">
        <v>77</v>
      </c>
      <c r="E21" s="15" t="s">
        <v>78</v>
      </c>
      <c r="F21" s="61"/>
    </row>
    <row r="22" spans="3:6" x14ac:dyDescent="0.25">
      <c r="C22" s="63"/>
      <c r="D22" s="63"/>
      <c r="E22" s="16" t="s">
        <v>79</v>
      </c>
      <c r="F22" s="63"/>
    </row>
    <row r="23" spans="3:6" x14ac:dyDescent="0.25">
      <c r="C23" s="63"/>
      <c r="D23" s="63"/>
      <c r="E23" s="16" t="s">
        <v>80</v>
      </c>
      <c r="F23" s="63"/>
    </row>
    <row r="24" spans="3:6" x14ac:dyDescent="0.25">
      <c r="C24" s="63"/>
      <c r="D24" s="63"/>
      <c r="E24" s="16" t="s">
        <v>81</v>
      </c>
      <c r="F24" s="63"/>
    </row>
    <row r="25" spans="3:6" x14ac:dyDescent="0.25">
      <c r="C25" s="63"/>
      <c r="D25" s="63"/>
      <c r="E25" s="16" t="s">
        <v>82</v>
      </c>
      <c r="F25" s="63"/>
    </row>
    <row r="26" spans="3:6" x14ac:dyDescent="0.25">
      <c r="C26" s="63"/>
      <c r="D26" s="63"/>
      <c r="E26" s="16" t="s">
        <v>83</v>
      </c>
      <c r="F26" s="63"/>
    </row>
    <row r="27" spans="3:6" x14ac:dyDescent="0.25">
      <c r="C27" s="63"/>
      <c r="D27" s="63"/>
      <c r="E27" s="16" t="s">
        <v>84</v>
      </c>
      <c r="F27" s="63"/>
    </row>
    <row r="28" spans="3:6" ht="15.75" thickBot="1" x14ac:dyDescent="0.3">
      <c r="C28" s="62"/>
      <c r="D28" s="62"/>
      <c r="E28" s="17" t="s">
        <v>85</v>
      </c>
      <c r="F28" s="62"/>
    </row>
    <row r="29" spans="3:6" x14ac:dyDescent="0.25">
      <c r="C29" s="61" t="s">
        <v>86</v>
      </c>
      <c r="D29" s="61" t="s">
        <v>87</v>
      </c>
      <c r="E29" s="15" t="s">
        <v>88</v>
      </c>
      <c r="F29" s="61"/>
    </row>
    <row r="30" spans="3:6" x14ac:dyDescent="0.25">
      <c r="C30" s="63"/>
      <c r="D30" s="63"/>
      <c r="E30" s="16" t="s">
        <v>89</v>
      </c>
      <c r="F30" s="63"/>
    </row>
    <row r="31" spans="3:6" x14ac:dyDescent="0.25">
      <c r="C31" s="63"/>
      <c r="D31" s="63"/>
      <c r="E31" s="16" t="s">
        <v>90</v>
      </c>
      <c r="F31" s="63"/>
    </row>
    <row r="32" spans="3:6" x14ac:dyDescent="0.25">
      <c r="C32" s="63"/>
      <c r="D32" s="63"/>
      <c r="E32" s="16" t="s">
        <v>91</v>
      </c>
      <c r="F32" s="63"/>
    </row>
    <row r="33" spans="3:6" x14ac:dyDescent="0.25">
      <c r="C33" s="63"/>
      <c r="D33" s="63"/>
      <c r="E33" s="16" t="s">
        <v>92</v>
      </c>
      <c r="F33" s="63"/>
    </row>
    <row r="34" spans="3:6" ht="15.75" thickBot="1" x14ac:dyDescent="0.3">
      <c r="C34" s="62"/>
      <c r="D34" s="62"/>
      <c r="E34" s="17" t="s">
        <v>93</v>
      </c>
      <c r="F34" s="62"/>
    </row>
    <row r="35" spans="3:6" x14ac:dyDescent="0.25">
      <c r="C35" s="61" t="s">
        <v>94</v>
      </c>
      <c r="D35" s="61" t="s">
        <v>95</v>
      </c>
      <c r="E35" s="15" t="s">
        <v>88</v>
      </c>
      <c r="F35" s="61"/>
    </row>
    <row r="36" spans="3:6" x14ac:dyDescent="0.25">
      <c r="C36" s="63"/>
      <c r="D36" s="63"/>
      <c r="E36" s="16" t="s">
        <v>96</v>
      </c>
      <c r="F36" s="63"/>
    </row>
    <row r="37" spans="3:6" x14ac:dyDescent="0.25">
      <c r="C37" s="63"/>
      <c r="D37" s="63"/>
      <c r="E37" s="16" t="s">
        <v>97</v>
      </c>
      <c r="F37" s="63"/>
    </row>
    <row r="38" spans="3:6" ht="15.75" thickBot="1" x14ac:dyDescent="0.3">
      <c r="C38" s="62"/>
      <c r="D38" s="62"/>
      <c r="E38" s="17" t="s">
        <v>98</v>
      </c>
      <c r="F38" s="62"/>
    </row>
    <row r="39" spans="3:6" x14ac:dyDescent="0.25">
      <c r="C39" s="61" t="s">
        <v>99</v>
      </c>
      <c r="D39" s="61" t="s">
        <v>100</v>
      </c>
      <c r="E39" s="15" t="s">
        <v>88</v>
      </c>
      <c r="F39" s="61"/>
    </row>
    <row r="40" spans="3:6" x14ac:dyDescent="0.25">
      <c r="C40" s="63"/>
      <c r="D40" s="63"/>
      <c r="E40" s="16" t="s">
        <v>101</v>
      </c>
      <c r="F40" s="63"/>
    </row>
    <row r="41" spans="3:6" x14ac:dyDescent="0.25">
      <c r="C41" s="63"/>
      <c r="D41" s="63"/>
      <c r="E41" s="16" t="s">
        <v>102</v>
      </c>
      <c r="F41" s="63"/>
    </row>
    <row r="42" spans="3:6" x14ac:dyDescent="0.25">
      <c r="C42" s="63"/>
      <c r="D42" s="63"/>
      <c r="E42" s="16" t="s">
        <v>103</v>
      </c>
      <c r="F42" s="63"/>
    </row>
    <row r="43" spans="3:6" x14ac:dyDescent="0.25">
      <c r="C43" s="63"/>
      <c r="D43" s="63"/>
      <c r="E43" s="16" t="s">
        <v>104</v>
      </c>
      <c r="F43" s="63"/>
    </row>
    <row r="44" spans="3:6" x14ac:dyDescent="0.25">
      <c r="C44" s="63"/>
      <c r="D44" s="63"/>
      <c r="E44" s="16" t="s">
        <v>105</v>
      </c>
      <c r="F44" s="63"/>
    </row>
    <row r="45" spans="3:6" x14ac:dyDescent="0.25">
      <c r="C45" s="63"/>
      <c r="D45" s="63"/>
      <c r="E45" s="16" t="s">
        <v>106</v>
      </c>
      <c r="F45" s="63"/>
    </row>
    <row r="46" spans="3:6" x14ac:dyDescent="0.25">
      <c r="C46" s="63"/>
      <c r="D46" s="63"/>
      <c r="E46" s="16" t="s">
        <v>107</v>
      </c>
      <c r="F46" s="63"/>
    </row>
    <row r="47" spans="3:6" x14ac:dyDescent="0.25">
      <c r="C47" s="63"/>
      <c r="D47" s="63"/>
      <c r="E47" s="16" t="s">
        <v>108</v>
      </c>
      <c r="F47" s="63"/>
    </row>
    <row r="48" spans="3:6" x14ac:dyDescent="0.25">
      <c r="C48" s="63"/>
      <c r="D48" s="63"/>
      <c r="E48" s="16" t="s">
        <v>109</v>
      </c>
      <c r="F48" s="63"/>
    </row>
    <row r="49" spans="3:6" x14ac:dyDescent="0.25">
      <c r="C49" s="63"/>
      <c r="D49" s="63"/>
      <c r="E49" s="16" t="s">
        <v>110</v>
      </c>
      <c r="F49" s="63"/>
    </row>
    <row r="50" spans="3:6" ht="25.5" x14ac:dyDescent="0.25">
      <c r="C50" s="63"/>
      <c r="D50" s="63"/>
      <c r="E50" s="16" t="s">
        <v>111</v>
      </c>
      <c r="F50" s="63"/>
    </row>
    <row r="51" spans="3:6" ht="15.75" thickBot="1" x14ac:dyDescent="0.3">
      <c r="C51" s="62"/>
      <c r="D51" s="62"/>
      <c r="E51" s="17" t="s">
        <v>112</v>
      </c>
      <c r="F51" s="62"/>
    </row>
    <row r="52" spans="3:6" x14ac:dyDescent="0.25">
      <c r="C52" s="61" t="s">
        <v>113</v>
      </c>
      <c r="D52" s="61" t="s">
        <v>114</v>
      </c>
      <c r="E52" s="15" t="s">
        <v>115</v>
      </c>
      <c r="F52" s="61"/>
    </row>
    <row r="53" spans="3:6" x14ac:dyDescent="0.25">
      <c r="C53" s="63"/>
      <c r="D53" s="63"/>
      <c r="E53" s="16" t="s">
        <v>116</v>
      </c>
      <c r="F53" s="63"/>
    </row>
    <row r="54" spans="3:6" ht="25.5" x14ac:dyDescent="0.25">
      <c r="C54" s="63"/>
      <c r="D54" s="63"/>
      <c r="E54" s="16" t="s">
        <v>117</v>
      </c>
      <c r="F54" s="63"/>
    </row>
    <row r="55" spans="3:6" x14ac:dyDescent="0.25">
      <c r="C55" s="63"/>
      <c r="D55" s="63"/>
      <c r="E55" s="16" t="s">
        <v>118</v>
      </c>
      <c r="F55" s="63"/>
    </row>
    <row r="56" spans="3:6" x14ac:dyDescent="0.25">
      <c r="C56" s="63"/>
      <c r="D56" s="63"/>
      <c r="E56" s="16" t="s">
        <v>119</v>
      </c>
      <c r="F56" s="63"/>
    </row>
    <row r="57" spans="3:6" x14ac:dyDescent="0.25">
      <c r="C57" s="63"/>
      <c r="D57" s="63"/>
      <c r="E57" s="16" t="s">
        <v>120</v>
      </c>
      <c r="F57" s="63"/>
    </row>
    <row r="58" spans="3:6" ht="15.75" thickBot="1" x14ac:dyDescent="0.3">
      <c r="C58" s="62"/>
      <c r="D58" s="62"/>
      <c r="E58" s="14" t="s">
        <v>121</v>
      </c>
      <c r="F58" s="62"/>
    </row>
    <row r="59" spans="3:6" x14ac:dyDescent="0.25">
      <c r="C59" s="61" t="s">
        <v>122</v>
      </c>
      <c r="D59" s="61" t="s">
        <v>123</v>
      </c>
      <c r="E59" s="15" t="s">
        <v>124</v>
      </c>
      <c r="F59" s="61"/>
    </row>
    <row r="60" spans="3:6" x14ac:dyDescent="0.25">
      <c r="C60" s="63"/>
      <c r="D60" s="63"/>
      <c r="E60" s="16" t="s">
        <v>125</v>
      </c>
      <c r="F60" s="63"/>
    </row>
    <row r="61" spans="3:6" x14ac:dyDescent="0.25">
      <c r="C61" s="63"/>
      <c r="D61" s="63"/>
      <c r="E61" s="16" t="s">
        <v>126</v>
      </c>
      <c r="F61" s="63"/>
    </row>
    <row r="62" spans="3:6" x14ac:dyDescent="0.25">
      <c r="C62" s="63"/>
      <c r="D62" s="63"/>
      <c r="E62" s="16" t="s">
        <v>127</v>
      </c>
      <c r="F62" s="63"/>
    </row>
    <row r="63" spans="3:6" x14ac:dyDescent="0.25">
      <c r="C63" s="63"/>
      <c r="D63" s="63"/>
      <c r="E63" s="16" t="s">
        <v>128</v>
      </c>
      <c r="F63" s="63"/>
    </row>
    <row r="64" spans="3:6" x14ac:dyDescent="0.25">
      <c r="C64" s="63"/>
      <c r="D64" s="63"/>
      <c r="E64" s="16" t="s">
        <v>129</v>
      </c>
      <c r="F64" s="63"/>
    </row>
    <row r="65" spans="3:6" ht="15.75" thickBot="1" x14ac:dyDescent="0.3">
      <c r="C65" s="62"/>
      <c r="D65" s="62"/>
      <c r="E65" s="17" t="s">
        <v>130</v>
      </c>
      <c r="F65" s="62"/>
    </row>
    <row r="66" spans="3:6" ht="25.5" x14ac:dyDescent="0.25">
      <c r="C66" s="61" t="s">
        <v>131</v>
      </c>
      <c r="D66" s="61" t="s">
        <v>74</v>
      </c>
      <c r="E66" s="15" t="s">
        <v>132</v>
      </c>
      <c r="F66" s="61"/>
    </row>
    <row r="67" spans="3:6" ht="15.75" thickBot="1" x14ac:dyDescent="0.3">
      <c r="C67" s="62"/>
      <c r="D67" s="62"/>
      <c r="E67" s="14" t="s">
        <v>133</v>
      </c>
      <c r="F67" s="62"/>
    </row>
    <row r="68" spans="3:6" ht="39" thickBot="1" x14ac:dyDescent="0.3">
      <c r="C68" s="13" t="s">
        <v>134</v>
      </c>
      <c r="D68" s="14" t="s">
        <v>135</v>
      </c>
      <c r="E68" s="14" t="s">
        <v>136</v>
      </c>
      <c r="F68" s="14"/>
    </row>
    <row r="69" spans="3:6" ht="39" thickBot="1" x14ac:dyDescent="0.3">
      <c r="C69" s="13" t="s">
        <v>137</v>
      </c>
      <c r="D69" s="14" t="s">
        <v>138</v>
      </c>
      <c r="E69" s="14" t="s">
        <v>139</v>
      </c>
      <c r="F69" s="14"/>
    </row>
    <row r="79" spans="3:6" ht="15.75" thickBot="1" x14ac:dyDescent="0.3"/>
    <row r="80" spans="3:6" ht="15.75" thickBot="1" x14ac:dyDescent="0.3">
      <c r="C80" s="64" t="s">
        <v>352</v>
      </c>
      <c r="D80" s="65"/>
      <c r="E80" s="65"/>
      <c r="F80" s="66"/>
    </row>
    <row r="81" spans="3:6" ht="15.75" thickBot="1" x14ac:dyDescent="0.3">
      <c r="C81" s="11" t="s">
        <v>38</v>
      </c>
      <c r="D81" s="12" t="s">
        <v>39</v>
      </c>
      <c r="E81" s="12" t="s">
        <v>0</v>
      </c>
      <c r="F81" s="12" t="s">
        <v>40</v>
      </c>
    </row>
    <row r="82" spans="3:6" ht="15.75" thickBot="1" x14ac:dyDescent="0.3">
      <c r="C82" s="47" t="s">
        <v>41</v>
      </c>
      <c r="D82" s="14" t="s">
        <v>42</v>
      </c>
      <c r="E82" s="14" t="s">
        <v>353</v>
      </c>
      <c r="F82" s="14"/>
    </row>
    <row r="83" spans="3:6" ht="15.75" thickBot="1" x14ac:dyDescent="0.3">
      <c r="C83" s="47" t="s">
        <v>44</v>
      </c>
      <c r="D83" s="14" t="s">
        <v>45</v>
      </c>
      <c r="E83" s="14" t="s">
        <v>46</v>
      </c>
      <c r="F83" s="14"/>
    </row>
    <row r="84" spans="3:6" ht="15.75" thickBot="1" x14ac:dyDescent="0.3">
      <c r="C84" s="47" t="s">
        <v>47</v>
      </c>
      <c r="D84" s="14" t="s">
        <v>3</v>
      </c>
      <c r="E84" s="14" t="s">
        <v>354</v>
      </c>
      <c r="F84" s="14"/>
    </row>
    <row r="85" spans="3:6" ht="15.75" thickBot="1" x14ac:dyDescent="0.3">
      <c r="C85" s="47" t="s">
        <v>49</v>
      </c>
      <c r="D85" s="14" t="s">
        <v>355</v>
      </c>
      <c r="E85" s="14" t="s">
        <v>356</v>
      </c>
      <c r="F85" s="14"/>
    </row>
    <row r="86" spans="3:6" ht="26.25" thickBot="1" x14ac:dyDescent="0.3">
      <c r="C86" s="47" t="s">
        <v>52</v>
      </c>
      <c r="D86" s="14" t="s">
        <v>53</v>
      </c>
      <c r="E86" s="14" t="s">
        <v>357</v>
      </c>
      <c r="F86" s="14"/>
    </row>
    <row r="87" spans="3:6" ht="33.75" customHeight="1" thickBot="1" x14ac:dyDescent="0.3">
      <c r="C87" s="47" t="s">
        <v>55</v>
      </c>
      <c r="D87" s="14" t="s">
        <v>5</v>
      </c>
      <c r="E87" s="14" t="s">
        <v>358</v>
      </c>
      <c r="F87" s="14"/>
    </row>
    <row r="88" spans="3:6" ht="15.75" thickBot="1" x14ac:dyDescent="0.3">
      <c r="C88" s="47" t="s">
        <v>57</v>
      </c>
      <c r="D88" s="14" t="s">
        <v>58</v>
      </c>
      <c r="E88" s="14" t="s">
        <v>359</v>
      </c>
      <c r="F88" s="14"/>
    </row>
    <row r="89" spans="3:6" ht="15.75" thickBot="1" x14ac:dyDescent="0.3">
      <c r="C89" s="47" t="s">
        <v>60</v>
      </c>
      <c r="D89" s="14" t="s">
        <v>360</v>
      </c>
      <c r="E89" s="14" t="s">
        <v>361</v>
      </c>
      <c r="F89" s="14"/>
    </row>
    <row r="90" spans="3:6" ht="15.75" thickBot="1" x14ac:dyDescent="0.3">
      <c r="C90" s="47"/>
      <c r="D90" s="14" t="s">
        <v>362</v>
      </c>
      <c r="E90" s="14" t="s">
        <v>362</v>
      </c>
      <c r="F90" s="14"/>
    </row>
    <row r="91" spans="3:6" ht="15.75" thickBot="1" x14ac:dyDescent="0.3">
      <c r="C91" s="47" t="s">
        <v>63</v>
      </c>
      <c r="D91" s="14" t="s">
        <v>64</v>
      </c>
      <c r="E91" s="14" t="s">
        <v>363</v>
      </c>
      <c r="F91" s="14"/>
    </row>
    <row r="92" spans="3:6" ht="15.75" thickBot="1" x14ac:dyDescent="0.3">
      <c r="C92" s="47" t="s">
        <v>66</v>
      </c>
      <c r="D92" s="14" t="s">
        <v>67</v>
      </c>
      <c r="E92" s="14" t="s">
        <v>364</v>
      </c>
      <c r="F92" s="14"/>
    </row>
    <row r="94" spans="3:6" ht="15.75" thickBot="1" x14ac:dyDescent="0.3">
      <c r="C94" s="47">
        <v>12</v>
      </c>
      <c r="D94" s="14" t="s">
        <v>365</v>
      </c>
      <c r="E94" s="14" t="s">
        <v>366</v>
      </c>
      <c r="F94" s="14"/>
    </row>
    <row r="95" spans="3:6" ht="15.75" thickBot="1" x14ac:dyDescent="0.3">
      <c r="C95" s="47">
        <v>13</v>
      </c>
      <c r="D95" s="14" t="s">
        <v>367</v>
      </c>
      <c r="E95" s="14" t="s">
        <v>368</v>
      </c>
      <c r="F95" s="14"/>
    </row>
    <row r="96" spans="3:6" ht="15.75" thickBot="1" x14ac:dyDescent="0.3">
      <c r="C96" s="47">
        <v>14</v>
      </c>
      <c r="D96" s="14" t="s">
        <v>369</v>
      </c>
      <c r="E96" s="14" t="s">
        <v>370</v>
      </c>
      <c r="F96" s="14"/>
    </row>
  </sheetData>
  <mergeCells count="29">
    <mergeCell ref="C80:F80"/>
    <mergeCell ref="C66:C67"/>
    <mergeCell ref="D66:D67"/>
    <mergeCell ref="F66:F67"/>
    <mergeCell ref="C52:C58"/>
    <mergeCell ref="D52:D58"/>
    <mergeCell ref="F52:F58"/>
    <mergeCell ref="C59:C65"/>
    <mergeCell ref="D59:D65"/>
    <mergeCell ref="F59:F65"/>
    <mergeCell ref="C35:C38"/>
    <mergeCell ref="D35:D38"/>
    <mergeCell ref="F35:F38"/>
    <mergeCell ref="C39:C51"/>
    <mergeCell ref="D39:D51"/>
    <mergeCell ref="F39:F51"/>
    <mergeCell ref="C21:C28"/>
    <mergeCell ref="D21:D28"/>
    <mergeCell ref="F21:F28"/>
    <mergeCell ref="C29:C34"/>
    <mergeCell ref="D29:D34"/>
    <mergeCell ref="F29:F34"/>
    <mergeCell ref="C5:F5"/>
    <mergeCell ref="C16:C17"/>
    <mergeCell ref="D16:D17"/>
    <mergeCell ref="F16:F17"/>
    <mergeCell ref="C18:C19"/>
    <mergeCell ref="D18:D19"/>
    <mergeCell ref="F18: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63D83-D3AE-4F92-93BD-D21F139A857C}">
  <dimension ref="B4:E56"/>
  <sheetViews>
    <sheetView topLeftCell="A49" zoomScale="68" zoomScaleNormal="68" workbookViewId="0">
      <selection activeCell="J15" sqref="J15"/>
    </sheetView>
  </sheetViews>
  <sheetFormatPr baseColWidth="10" defaultRowHeight="15" x14ac:dyDescent="0.25"/>
  <cols>
    <col min="3" max="3" width="21.5703125" customWidth="1"/>
    <col min="4" max="4" width="37.7109375" customWidth="1"/>
    <col min="5" max="5" width="23.42578125" customWidth="1"/>
  </cols>
  <sheetData>
    <row r="4" spans="2:5" ht="15.75" thickBot="1" x14ac:dyDescent="0.3"/>
    <row r="5" spans="2:5" ht="25.5" customHeight="1" thickBot="1" x14ac:dyDescent="0.3">
      <c r="B5" s="64" t="s">
        <v>142</v>
      </c>
      <c r="C5" s="65"/>
      <c r="D5" s="65"/>
      <c r="E5" s="66"/>
    </row>
    <row r="6" spans="2:5" ht="15.75" thickBot="1" x14ac:dyDescent="0.3">
      <c r="B6" s="11" t="s">
        <v>38</v>
      </c>
      <c r="C6" s="12" t="s">
        <v>39</v>
      </c>
      <c r="D6" s="12" t="s">
        <v>0</v>
      </c>
      <c r="E6" s="12" t="s">
        <v>40</v>
      </c>
    </row>
    <row r="7" spans="2:5" ht="39" thickBot="1" x14ac:dyDescent="0.3">
      <c r="B7" s="13" t="s">
        <v>41</v>
      </c>
      <c r="C7" s="14" t="s">
        <v>42</v>
      </c>
      <c r="D7" s="14" t="s">
        <v>43</v>
      </c>
      <c r="E7" s="14"/>
    </row>
    <row r="8" spans="2:5" ht="39" thickBot="1" x14ac:dyDescent="0.3">
      <c r="B8" s="13" t="s">
        <v>44</v>
      </c>
      <c r="C8" s="14" t="s">
        <v>45</v>
      </c>
      <c r="D8" s="14" t="s">
        <v>46</v>
      </c>
      <c r="E8" s="14"/>
    </row>
    <row r="9" spans="2:5" ht="15.75" thickBot="1" x14ac:dyDescent="0.3">
      <c r="B9" s="13" t="s">
        <v>47</v>
      </c>
      <c r="C9" s="14" t="s">
        <v>3</v>
      </c>
      <c r="D9" s="14" t="s">
        <v>143</v>
      </c>
      <c r="E9" s="14"/>
    </row>
    <row r="10" spans="2:5" ht="77.25" thickBot="1" x14ac:dyDescent="0.3">
      <c r="B10" s="13" t="s">
        <v>49</v>
      </c>
      <c r="C10" s="14" t="s">
        <v>144</v>
      </c>
      <c r="D10" s="14" t="s">
        <v>145</v>
      </c>
      <c r="E10" s="14"/>
    </row>
    <row r="11" spans="2:5" x14ac:dyDescent="0.25">
      <c r="B11" s="61" t="s">
        <v>52</v>
      </c>
      <c r="C11" s="61" t="s">
        <v>146</v>
      </c>
      <c r="D11" s="15" t="s">
        <v>147</v>
      </c>
      <c r="E11" s="61"/>
    </row>
    <row r="12" spans="2:5" ht="25.5" x14ac:dyDescent="0.25">
      <c r="B12" s="63"/>
      <c r="C12" s="63"/>
      <c r="D12" s="16" t="s">
        <v>148</v>
      </c>
      <c r="E12" s="63"/>
    </row>
    <row r="13" spans="2:5" ht="25.5" x14ac:dyDescent="0.25">
      <c r="B13" s="63"/>
      <c r="C13" s="63"/>
      <c r="D13" s="16" t="s">
        <v>149</v>
      </c>
      <c r="E13" s="63"/>
    </row>
    <row r="14" spans="2:5" ht="15.75" thickBot="1" x14ac:dyDescent="0.3">
      <c r="B14" s="62"/>
      <c r="C14" s="62"/>
      <c r="D14" s="17" t="s">
        <v>150</v>
      </c>
      <c r="E14" s="62"/>
    </row>
    <row r="15" spans="2:5" ht="26.25" thickBot="1" x14ac:dyDescent="0.3">
      <c r="B15" s="13" t="s">
        <v>55</v>
      </c>
      <c r="C15" s="14" t="s">
        <v>5</v>
      </c>
      <c r="D15" s="14" t="s">
        <v>151</v>
      </c>
      <c r="E15" s="14"/>
    </row>
    <row r="16" spans="2:5" ht="26.25" thickBot="1" x14ac:dyDescent="0.3">
      <c r="B16" s="13" t="s">
        <v>57</v>
      </c>
      <c r="C16" s="14" t="s">
        <v>152</v>
      </c>
      <c r="D16" s="14" t="s">
        <v>153</v>
      </c>
      <c r="E16" s="14"/>
    </row>
    <row r="17" spans="2:5" ht="26.25" thickBot="1" x14ac:dyDescent="0.3">
      <c r="B17" s="13" t="s">
        <v>60</v>
      </c>
      <c r="C17" s="14" t="s">
        <v>154</v>
      </c>
      <c r="D17" s="14" t="s">
        <v>155</v>
      </c>
      <c r="E17" s="14"/>
    </row>
    <row r="18" spans="2:5" ht="15.75" thickBot="1" x14ac:dyDescent="0.3">
      <c r="B18" s="13" t="s">
        <v>63</v>
      </c>
      <c r="C18" s="14" t="s">
        <v>156</v>
      </c>
      <c r="D18" s="14" t="s">
        <v>157</v>
      </c>
      <c r="E18" s="14"/>
    </row>
    <row r="19" spans="2:5" ht="25.5" x14ac:dyDescent="0.25">
      <c r="B19" s="61" t="s">
        <v>66</v>
      </c>
      <c r="C19" s="61" t="s">
        <v>158</v>
      </c>
      <c r="D19" s="15" t="s">
        <v>159</v>
      </c>
      <c r="E19" s="61"/>
    </row>
    <row r="20" spans="2:5" x14ac:dyDescent="0.25">
      <c r="B20" s="63"/>
      <c r="C20" s="63"/>
      <c r="D20" s="16" t="s">
        <v>160</v>
      </c>
      <c r="E20" s="63"/>
    </row>
    <row r="21" spans="2:5" ht="15.75" thickBot="1" x14ac:dyDescent="0.3">
      <c r="B21" s="62"/>
      <c r="C21" s="62"/>
      <c r="D21" s="14" t="s">
        <v>161</v>
      </c>
      <c r="E21" s="62"/>
    </row>
    <row r="22" spans="2:5" ht="26.25" thickBot="1" x14ac:dyDescent="0.3">
      <c r="B22" s="13" t="s">
        <v>70</v>
      </c>
      <c r="C22" s="14" t="s">
        <v>162</v>
      </c>
      <c r="D22" s="14" t="s">
        <v>163</v>
      </c>
      <c r="E22" s="14"/>
    </row>
    <row r="23" spans="2:5" ht="26.25" thickBot="1" x14ac:dyDescent="0.3">
      <c r="B23" s="13" t="s">
        <v>73</v>
      </c>
      <c r="C23" s="14" t="s">
        <v>164</v>
      </c>
      <c r="D23" s="17" t="s">
        <v>165</v>
      </c>
      <c r="E23" s="14"/>
    </row>
    <row r="24" spans="2:5" ht="26.25" thickBot="1" x14ac:dyDescent="0.3">
      <c r="B24" s="13" t="s">
        <v>76</v>
      </c>
      <c r="C24" s="14" t="s">
        <v>166</v>
      </c>
      <c r="D24" s="14" t="s">
        <v>167</v>
      </c>
      <c r="E24" s="14"/>
    </row>
    <row r="25" spans="2:5" ht="25.5" x14ac:dyDescent="0.25">
      <c r="B25" s="61" t="s">
        <v>86</v>
      </c>
      <c r="C25" s="61" t="s">
        <v>168</v>
      </c>
      <c r="D25" s="15" t="s">
        <v>169</v>
      </c>
      <c r="E25" s="61"/>
    </row>
    <row r="26" spans="2:5" x14ac:dyDescent="0.25">
      <c r="B26" s="63"/>
      <c r="C26" s="63"/>
      <c r="D26" s="16" t="s">
        <v>170</v>
      </c>
      <c r="E26" s="63"/>
    </row>
    <row r="27" spans="2:5" x14ac:dyDescent="0.25">
      <c r="B27" s="63"/>
      <c r="C27" s="63"/>
      <c r="D27" s="16" t="s">
        <v>171</v>
      </c>
      <c r="E27" s="63"/>
    </row>
    <row r="28" spans="2:5" x14ac:dyDescent="0.25">
      <c r="B28" s="63"/>
      <c r="C28" s="63"/>
      <c r="D28" s="16" t="s">
        <v>172</v>
      </c>
      <c r="E28" s="63"/>
    </row>
    <row r="29" spans="2:5" x14ac:dyDescent="0.25">
      <c r="B29" s="63"/>
      <c r="C29" s="63"/>
      <c r="D29" s="16" t="s">
        <v>173</v>
      </c>
      <c r="E29" s="63"/>
    </row>
    <row r="30" spans="2:5" x14ac:dyDescent="0.25">
      <c r="B30" s="63"/>
      <c r="C30" s="63"/>
      <c r="D30" s="16" t="s">
        <v>174</v>
      </c>
      <c r="E30" s="63"/>
    </row>
    <row r="31" spans="2:5" ht="15.75" thickBot="1" x14ac:dyDescent="0.3">
      <c r="B31" s="62"/>
      <c r="C31" s="62"/>
      <c r="D31" s="14" t="s">
        <v>175</v>
      </c>
      <c r="E31" s="62"/>
    </row>
    <row r="32" spans="2:5" ht="39" thickBot="1" x14ac:dyDescent="0.3">
      <c r="B32" s="13" t="s">
        <v>176</v>
      </c>
      <c r="C32" s="14" t="s">
        <v>177</v>
      </c>
      <c r="D32" s="14" t="s">
        <v>178</v>
      </c>
      <c r="E32" s="14"/>
    </row>
    <row r="33" spans="2:5" ht="39" thickBot="1" x14ac:dyDescent="0.3">
      <c r="B33" s="13" t="s">
        <v>99</v>
      </c>
      <c r="C33" s="14" t="s">
        <v>179</v>
      </c>
      <c r="D33" s="17" t="s">
        <v>180</v>
      </c>
      <c r="E33" s="14"/>
    </row>
    <row r="34" spans="2:5" x14ac:dyDescent="0.25">
      <c r="B34" s="61" t="s">
        <v>113</v>
      </c>
      <c r="C34" s="61" t="s">
        <v>181</v>
      </c>
      <c r="D34" s="15" t="s">
        <v>182</v>
      </c>
      <c r="E34" s="61"/>
    </row>
    <row r="35" spans="2:5" ht="25.5" x14ac:dyDescent="0.25">
      <c r="B35" s="63"/>
      <c r="C35" s="63"/>
      <c r="D35" s="16" t="s">
        <v>183</v>
      </c>
      <c r="E35" s="63"/>
    </row>
    <row r="36" spans="2:5" ht="25.5" x14ac:dyDescent="0.25">
      <c r="B36" s="63"/>
      <c r="C36" s="63"/>
      <c r="D36" s="16" t="s">
        <v>184</v>
      </c>
      <c r="E36" s="63"/>
    </row>
    <row r="37" spans="2:5" ht="15.75" thickBot="1" x14ac:dyDescent="0.3">
      <c r="B37" s="62"/>
      <c r="C37" s="62"/>
      <c r="D37" s="14" t="s">
        <v>185</v>
      </c>
      <c r="E37" s="62"/>
    </row>
    <row r="38" spans="2:5" x14ac:dyDescent="0.25">
      <c r="B38" s="61" t="s">
        <v>122</v>
      </c>
      <c r="C38" s="61" t="s">
        <v>186</v>
      </c>
      <c r="D38" s="15" t="s">
        <v>182</v>
      </c>
      <c r="E38" s="61"/>
    </row>
    <row r="39" spans="2:5" x14ac:dyDescent="0.25">
      <c r="B39" s="63"/>
      <c r="C39" s="63"/>
      <c r="D39" s="16" t="s">
        <v>187</v>
      </c>
      <c r="E39" s="63"/>
    </row>
    <row r="40" spans="2:5" x14ac:dyDescent="0.25">
      <c r="B40" s="63"/>
      <c r="C40" s="63"/>
      <c r="D40" s="16" t="s">
        <v>188</v>
      </c>
      <c r="E40" s="63"/>
    </row>
    <row r="41" spans="2:5" ht="25.5" x14ac:dyDescent="0.25">
      <c r="B41" s="63"/>
      <c r="C41" s="63"/>
      <c r="D41" s="16" t="s">
        <v>189</v>
      </c>
      <c r="E41" s="63"/>
    </row>
    <row r="42" spans="2:5" x14ac:dyDescent="0.25">
      <c r="B42" s="63"/>
      <c r="C42" s="63"/>
      <c r="D42" s="16" t="s">
        <v>190</v>
      </c>
      <c r="E42" s="63"/>
    </row>
    <row r="43" spans="2:5" ht="15.75" thickBot="1" x14ac:dyDescent="0.3">
      <c r="B43" s="62"/>
      <c r="C43" s="62"/>
      <c r="D43" s="14" t="s">
        <v>191</v>
      </c>
      <c r="E43" s="62"/>
    </row>
    <row r="44" spans="2:5" ht="25.5" x14ac:dyDescent="0.25">
      <c r="B44" s="61" t="s">
        <v>131</v>
      </c>
      <c r="C44" s="61" t="s">
        <v>123</v>
      </c>
      <c r="D44" s="15" t="s">
        <v>192</v>
      </c>
      <c r="E44" s="61"/>
    </row>
    <row r="45" spans="2:5" ht="25.5" x14ac:dyDescent="0.25">
      <c r="B45" s="63"/>
      <c r="C45" s="63"/>
      <c r="D45" s="16" t="s">
        <v>193</v>
      </c>
      <c r="E45" s="63"/>
    </row>
    <row r="46" spans="2:5" x14ac:dyDescent="0.25">
      <c r="B46" s="63"/>
      <c r="C46" s="63"/>
      <c r="D46" s="16" t="s">
        <v>194</v>
      </c>
      <c r="E46" s="63"/>
    </row>
    <row r="47" spans="2:5" x14ac:dyDescent="0.25">
      <c r="B47" s="63"/>
      <c r="C47" s="63"/>
      <c r="D47" s="16" t="s">
        <v>195</v>
      </c>
      <c r="E47" s="63"/>
    </row>
    <row r="48" spans="2:5" ht="15.75" thickBot="1" x14ac:dyDescent="0.3">
      <c r="B48" s="62"/>
      <c r="C48" s="62"/>
      <c r="D48" s="17" t="s">
        <v>196</v>
      </c>
      <c r="E48" s="62"/>
    </row>
    <row r="49" spans="2:5" ht="25.5" x14ac:dyDescent="0.25">
      <c r="B49" s="61" t="s">
        <v>134</v>
      </c>
      <c r="C49" s="61" t="s">
        <v>114</v>
      </c>
      <c r="D49" s="15" t="s">
        <v>115</v>
      </c>
      <c r="E49" s="61"/>
    </row>
    <row r="50" spans="2:5" x14ac:dyDescent="0.25">
      <c r="B50" s="63"/>
      <c r="C50" s="63"/>
      <c r="D50" s="16" t="s">
        <v>116</v>
      </c>
      <c r="E50" s="63"/>
    </row>
    <row r="51" spans="2:5" ht="38.25" x14ac:dyDescent="0.25">
      <c r="B51" s="63"/>
      <c r="C51" s="63"/>
      <c r="D51" s="16" t="s">
        <v>117</v>
      </c>
      <c r="E51" s="63"/>
    </row>
    <row r="52" spans="2:5" x14ac:dyDescent="0.25">
      <c r="B52" s="63"/>
      <c r="C52" s="63"/>
      <c r="D52" s="16" t="s">
        <v>118</v>
      </c>
      <c r="E52" s="63"/>
    </row>
    <row r="53" spans="2:5" ht="25.5" x14ac:dyDescent="0.25">
      <c r="B53" s="63"/>
      <c r="C53" s="63"/>
      <c r="D53" s="16" t="s">
        <v>119</v>
      </c>
      <c r="E53" s="63"/>
    </row>
    <row r="54" spans="2:5" x14ac:dyDescent="0.25">
      <c r="B54" s="63"/>
      <c r="C54" s="63"/>
      <c r="D54" s="16" t="s">
        <v>120</v>
      </c>
      <c r="E54" s="63"/>
    </row>
    <row r="55" spans="2:5" ht="15.75" thickBot="1" x14ac:dyDescent="0.3">
      <c r="B55" s="62"/>
      <c r="C55" s="62"/>
      <c r="D55" s="14" t="s">
        <v>121</v>
      </c>
      <c r="E55" s="62"/>
    </row>
    <row r="56" spans="2:5" ht="137.25" customHeight="1" thickBot="1" x14ac:dyDescent="0.3">
      <c r="B56" s="13" t="s">
        <v>137</v>
      </c>
      <c r="C56" s="14" t="s">
        <v>197</v>
      </c>
      <c r="D56" s="14" t="s">
        <v>198</v>
      </c>
      <c r="E56" s="14"/>
    </row>
  </sheetData>
  <mergeCells count="22">
    <mergeCell ref="B49:B55"/>
    <mergeCell ref="C49:C55"/>
    <mergeCell ref="E49:E55"/>
    <mergeCell ref="B38:B43"/>
    <mergeCell ref="C38:C43"/>
    <mergeCell ref="E38:E43"/>
    <mergeCell ref="B44:B48"/>
    <mergeCell ref="C44:C48"/>
    <mergeCell ref="E44:E48"/>
    <mergeCell ref="B25:B31"/>
    <mergeCell ref="C25:C31"/>
    <mergeCell ref="E25:E31"/>
    <mergeCell ref="B34:B37"/>
    <mergeCell ref="C34:C37"/>
    <mergeCell ref="E34:E37"/>
    <mergeCell ref="B5:E5"/>
    <mergeCell ref="B11:B14"/>
    <mergeCell ref="C11:C14"/>
    <mergeCell ref="E11:E14"/>
    <mergeCell ref="B19:B21"/>
    <mergeCell ref="C19:C21"/>
    <mergeCell ref="E19:E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548A-AA6F-4E74-96AA-A7CABB42ECAF}">
  <dimension ref="B4:E92"/>
  <sheetViews>
    <sheetView tabSelected="1" topLeftCell="A40" workbookViewId="0">
      <selection activeCell="F49" sqref="F49"/>
    </sheetView>
  </sheetViews>
  <sheetFormatPr baseColWidth="10" defaultRowHeight="15" x14ac:dyDescent="0.25"/>
  <cols>
    <col min="3" max="3" width="16.28515625" customWidth="1"/>
    <col min="4" max="4" width="41.140625" customWidth="1"/>
    <col min="5" max="5" width="17.140625" customWidth="1"/>
  </cols>
  <sheetData>
    <row r="4" spans="2:5" ht="15.75" thickBot="1" x14ac:dyDescent="0.3"/>
    <row r="5" spans="2:5" ht="25.5" customHeight="1" thickBot="1" x14ac:dyDescent="0.3">
      <c r="B5" s="64" t="s">
        <v>241</v>
      </c>
      <c r="C5" s="65"/>
      <c r="D5" s="65"/>
      <c r="E5" s="66"/>
    </row>
    <row r="6" spans="2:5" ht="15.75" thickBot="1" x14ac:dyDescent="0.3">
      <c r="B6" s="18" t="s">
        <v>38</v>
      </c>
      <c r="C6" s="19" t="s">
        <v>200</v>
      </c>
      <c r="D6" s="19" t="s">
        <v>0</v>
      </c>
      <c r="E6" s="19" t="s">
        <v>40</v>
      </c>
    </row>
    <row r="7" spans="2:5" ht="26.25" thickBot="1" x14ac:dyDescent="0.3">
      <c r="B7" s="20">
        <v>1</v>
      </c>
      <c r="C7" s="21" t="s">
        <v>42</v>
      </c>
      <c r="D7" s="21" t="s">
        <v>242</v>
      </c>
      <c r="E7" s="21"/>
    </row>
    <row r="8" spans="2:5" ht="15.75" thickBot="1" x14ac:dyDescent="0.3">
      <c r="B8" s="20">
        <v>2</v>
      </c>
      <c r="C8" s="21" t="s">
        <v>45</v>
      </c>
      <c r="D8" s="21" t="s">
        <v>46</v>
      </c>
      <c r="E8" s="21"/>
    </row>
    <row r="9" spans="2:5" ht="15.75" thickBot="1" x14ac:dyDescent="0.3">
      <c r="B9" s="20">
        <v>3</v>
      </c>
      <c r="C9" s="21" t="s">
        <v>3</v>
      </c>
      <c r="D9" s="21" t="s">
        <v>243</v>
      </c>
      <c r="E9" s="21"/>
    </row>
    <row r="10" spans="2:5" ht="15.75" thickBot="1" x14ac:dyDescent="0.3">
      <c r="B10" s="20">
        <v>4</v>
      </c>
      <c r="C10" s="21" t="s">
        <v>244</v>
      </c>
      <c r="D10" s="21" t="s">
        <v>245</v>
      </c>
      <c r="E10" s="21"/>
    </row>
    <row r="11" spans="2:5" x14ac:dyDescent="0.25">
      <c r="B11" s="67">
        <v>5</v>
      </c>
      <c r="C11" s="67" t="s">
        <v>246</v>
      </c>
      <c r="D11" s="34" t="s">
        <v>247</v>
      </c>
      <c r="E11" s="67"/>
    </row>
    <row r="12" spans="2:5" x14ac:dyDescent="0.25">
      <c r="B12" s="68"/>
      <c r="C12" s="68"/>
      <c r="D12" s="34" t="s">
        <v>248</v>
      </c>
      <c r="E12" s="68"/>
    </row>
    <row r="13" spans="2:5" x14ac:dyDescent="0.25">
      <c r="B13" s="68"/>
      <c r="C13" s="68"/>
      <c r="D13" s="34" t="s">
        <v>249</v>
      </c>
      <c r="E13" s="68"/>
    </row>
    <row r="14" spans="2:5" ht="26.25" thickBot="1" x14ac:dyDescent="0.3">
      <c r="B14" s="68"/>
      <c r="C14" s="68"/>
      <c r="D14" s="34" t="s">
        <v>250</v>
      </c>
      <c r="E14" s="68"/>
    </row>
    <row r="15" spans="2:5" ht="90" thickBot="1" x14ac:dyDescent="0.3">
      <c r="B15" s="38" t="s">
        <v>251</v>
      </c>
      <c r="C15" s="39" t="s">
        <v>252</v>
      </c>
      <c r="D15" s="39" t="s">
        <v>253</v>
      </c>
      <c r="E15" s="40"/>
    </row>
    <row r="16" spans="2:5" x14ac:dyDescent="0.25">
      <c r="B16" s="68">
        <v>7</v>
      </c>
      <c r="C16" s="68" t="s">
        <v>254</v>
      </c>
      <c r="D16" s="41" t="s">
        <v>255</v>
      </c>
      <c r="E16" s="68"/>
    </row>
    <row r="17" spans="2:5" ht="25.5" x14ac:dyDescent="0.25">
      <c r="B17" s="68"/>
      <c r="C17" s="68"/>
      <c r="D17" s="34" t="s">
        <v>256</v>
      </c>
      <c r="E17" s="68"/>
    </row>
    <row r="18" spans="2:5" x14ac:dyDescent="0.25">
      <c r="B18" s="68"/>
      <c r="C18" s="68"/>
      <c r="D18" s="34" t="s">
        <v>257</v>
      </c>
      <c r="E18" s="68"/>
    </row>
    <row r="19" spans="2:5" ht="25.5" x14ac:dyDescent="0.25">
      <c r="B19" s="68"/>
      <c r="C19" s="68"/>
      <c r="D19" s="34" t="s">
        <v>258</v>
      </c>
      <c r="E19" s="68"/>
    </row>
    <row r="20" spans="2:5" x14ac:dyDescent="0.25">
      <c r="B20" s="68"/>
      <c r="C20" s="68"/>
      <c r="D20" s="34" t="s">
        <v>259</v>
      </c>
      <c r="E20" s="68"/>
    </row>
    <row r="21" spans="2:5" x14ac:dyDescent="0.25">
      <c r="B21" s="68"/>
      <c r="C21" s="68"/>
      <c r="D21" s="35"/>
      <c r="E21" s="68"/>
    </row>
    <row r="22" spans="2:5" ht="25.5" x14ac:dyDescent="0.25">
      <c r="B22" s="68"/>
      <c r="C22" s="68"/>
      <c r="D22" s="34" t="s">
        <v>260</v>
      </c>
      <c r="E22" s="68"/>
    </row>
    <row r="23" spans="2:5" x14ac:dyDescent="0.25">
      <c r="B23" s="68"/>
      <c r="C23" s="68"/>
      <c r="D23" s="34"/>
      <c r="E23" s="68"/>
    </row>
    <row r="24" spans="2:5" ht="26.25" thickBot="1" x14ac:dyDescent="0.3">
      <c r="B24" s="68"/>
      <c r="C24" s="68"/>
      <c r="D24" s="34" t="s">
        <v>261</v>
      </c>
      <c r="E24" s="68"/>
    </row>
    <row r="25" spans="2:5" ht="26.25" thickBot="1" x14ac:dyDescent="0.3">
      <c r="B25" s="42">
        <v>8</v>
      </c>
      <c r="C25" s="43" t="s">
        <v>262</v>
      </c>
      <c r="D25" s="43" t="s">
        <v>263</v>
      </c>
      <c r="E25" s="43"/>
    </row>
    <row r="26" spans="2:5" x14ac:dyDescent="0.25">
      <c r="B26" s="67">
        <v>9</v>
      </c>
      <c r="C26" s="67" t="s">
        <v>264</v>
      </c>
      <c r="D26" s="36" t="s">
        <v>265</v>
      </c>
      <c r="E26" s="67"/>
    </row>
    <row r="27" spans="2:5" x14ac:dyDescent="0.25">
      <c r="B27" s="68"/>
      <c r="C27" s="68"/>
      <c r="D27" s="36" t="s">
        <v>266</v>
      </c>
      <c r="E27" s="68"/>
    </row>
    <row r="28" spans="2:5" x14ac:dyDescent="0.25">
      <c r="B28" s="68"/>
      <c r="C28" s="68"/>
      <c r="D28" s="36" t="s">
        <v>267</v>
      </c>
      <c r="E28" s="68"/>
    </row>
    <row r="29" spans="2:5" x14ac:dyDescent="0.25">
      <c r="B29" s="68"/>
      <c r="C29" s="68"/>
      <c r="D29" s="36" t="s">
        <v>268</v>
      </c>
      <c r="E29" s="68"/>
    </row>
    <row r="30" spans="2:5" ht="27" x14ac:dyDescent="0.25">
      <c r="B30" s="68"/>
      <c r="C30" s="68"/>
      <c r="D30" s="36" t="s">
        <v>269</v>
      </c>
      <c r="E30" s="68"/>
    </row>
    <row r="31" spans="2:5" x14ac:dyDescent="0.25">
      <c r="B31" s="68"/>
      <c r="C31" s="68"/>
      <c r="D31" s="36" t="s">
        <v>270</v>
      </c>
      <c r="E31" s="68"/>
    </row>
    <row r="32" spans="2:5" ht="27" x14ac:dyDescent="0.25">
      <c r="B32" s="68"/>
      <c r="C32" s="68"/>
      <c r="D32" s="36" t="s">
        <v>271</v>
      </c>
      <c r="E32" s="68"/>
    </row>
    <row r="33" spans="2:5" x14ac:dyDescent="0.25">
      <c r="B33" s="68"/>
      <c r="C33" s="68"/>
      <c r="D33" s="36" t="s">
        <v>272</v>
      </c>
      <c r="E33" s="68"/>
    </row>
    <row r="34" spans="2:5" ht="27" x14ac:dyDescent="0.25">
      <c r="B34" s="68"/>
      <c r="C34" s="68"/>
      <c r="D34" s="36" t="s">
        <v>273</v>
      </c>
      <c r="E34" s="68"/>
    </row>
    <row r="35" spans="2:5" ht="15.75" thickBot="1" x14ac:dyDescent="0.3">
      <c r="B35" s="69"/>
      <c r="C35" s="69"/>
      <c r="D35" s="37" t="s">
        <v>274</v>
      </c>
      <c r="E35" s="69"/>
    </row>
    <row r="36" spans="2:5" x14ac:dyDescent="0.25">
      <c r="B36" s="67">
        <v>10</v>
      </c>
      <c r="C36" s="67" t="s">
        <v>275</v>
      </c>
      <c r="D36" s="36" t="s">
        <v>276</v>
      </c>
      <c r="E36" s="67"/>
    </row>
    <row r="37" spans="2:5" x14ac:dyDescent="0.25">
      <c r="B37" s="68"/>
      <c r="C37" s="68"/>
      <c r="D37" s="36" t="s">
        <v>277</v>
      </c>
      <c r="E37" s="68"/>
    </row>
    <row r="38" spans="2:5" x14ac:dyDescent="0.25">
      <c r="B38" s="68"/>
      <c r="C38" s="68"/>
      <c r="D38" s="36" t="s">
        <v>278</v>
      </c>
      <c r="E38" s="68"/>
    </row>
    <row r="39" spans="2:5" x14ac:dyDescent="0.25">
      <c r="B39" s="68"/>
      <c r="C39" s="68"/>
      <c r="D39" s="36" t="s">
        <v>279</v>
      </c>
      <c r="E39" s="68"/>
    </row>
    <row r="40" spans="2:5" ht="15.75" thickBot="1" x14ac:dyDescent="0.3">
      <c r="B40" s="68"/>
      <c r="C40" s="68"/>
      <c r="D40" s="36" t="s">
        <v>280</v>
      </c>
      <c r="E40" s="68"/>
    </row>
    <row r="41" spans="2:5" x14ac:dyDescent="0.25">
      <c r="B41" s="67">
        <v>11</v>
      </c>
      <c r="C41" s="67" t="s">
        <v>224</v>
      </c>
      <c r="D41" s="36" t="s">
        <v>281</v>
      </c>
      <c r="E41" s="67"/>
    </row>
    <row r="42" spans="2:5" x14ac:dyDescent="0.25">
      <c r="B42" s="68"/>
      <c r="C42" s="68"/>
      <c r="D42" s="36" t="s">
        <v>282</v>
      </c>
      <c r="E42" s="68"/>
    </row>
    <row r="43" spans="2:5" x14ac:dyDescent="0.25">
      <c r="B43" s="68"/>
      <c r="C43" s="68"/>
      <c r="D43" s="36" t="s">
        <v>283</v>
      </c>
      <c r="E43" s="68"/>
    </row>
    <row r="44" spans="2:5" x14ac:dyDescent="0.25">
      <c r="B44" s="68"/>
      <c r="C44" s="68"/>
      <c r="D44" s="36" t="s">
        <v>284</v>
      </c>
      <c r="E44" s="68"/>
    </row>
    <row r="45" spans="2:5" ht="27" x14ac:dyDescent="0.25">
      <c r="B45" s="68"/>
      <c r="C45" s="68"/>
      <c r="D45" s="36" t="s">
        <v>285</v>
      </c>
      <c r="E45" s="68"/>
    </row>
    <row r="46" spans="2:5" x14ac:dyDescent="0.25">
      <c r="B46" s="68"/>
      <c r="C46" s="68"/>
      <c r="D46" s="36" t="s">
        <v>286</v>
      </c>
      <c r="E46" s="68"/>
    </row>
    <row r="47" spans="2:5" x14ac:dyDescent="0.25">
      <c r="B47" s="68"/>
      <c r="C47" s="68"/>
      <c r="D47" s="36" t="s">
        <v>287</v>
      </c>
      <c r="E47" s="68"/>
    </row>
    <row r="48" spans="2:5" ht="27" x14ac:dyDescent="0.25">
      <c r="B48" s="68"/>
      <c r="C48" s="68"/>
      <c r="D48" s="36" t="s">
        <v>288</v>
      </c>
      <c r="E48" s="68"/>
    </row>
    <row r="49" spans="2:5" x14ac:dyDescent="0.25">
      <c r="B49" s="68"/>
      <c r="C49" s="68"/>
      <c r="D49" s="36" t="s">
        <v>289</v>
      </c>
      <c r="E49" s="68"/>
    </row>
    <row r="50" spans="2:5" ht="27" x14ac:dyDescent="0.25">
      <c r="B50" s="68"/>
      <c r="C50" s="68"/>
      <c r="D50" s="36" t="s">
        <v>290</v>
      </c>
      <c r="E50" s="68"/>
    </row>
    <row r="51" spans="2:5" x14ac:dyDescent="0.25">
      <c r="B51" s="68"/>
      <c r="C51" s="68"/>
      <c r="D51" s="36" t="s">
        <v>291</v>
      </c>
      <c r="E51" s="68"/>
    </row>
    <row r="52" spans="2:5" x14ac:dyDescent="0.25">
      <c r="B52" s="68"/>
      <c r="C52" s="68"/>
      <c r="D52" s="36" t="s">
        <v>292</v>
      </c>
      <c r="E52" s="68"/>
    </row>
    <row r="53" spans="2:5" ht="27" x14ac:dyDescent="0.25">
      <c r="B53" s="68"/>
      <c r="C53" s="68"/>
      <c r="D53" s="36" t="s">
        <v>293</v>
      </c>
      <c r="E53" s="68"/>
    </row>
    <row r="54" spans="2:5" ht="27.75" thickBot="1" x14ac:dyDescent="0.3">
      <c r="B54" s="69"/>
      <c r="C54" s="69"/>
      <c r="D54" s="37" t="s">
        <v>294</v>
      </c>
      <c r="E54" s="69"/>
    </row>
    <row r="55" spans="2:5" ht="39" thickBot="1" x14ac:dyDescent="0.3">
      <c r="B55" s="20">
        <v>12</v>
      </c>
      <c r="C55" s="21" t="s">
        <v>295</v>
      </c>
      <c r="D55" s="21" t="s">
        <v>296</v>
      </c>
      <c r="E55" s="21"/>
    </row>
    <row r="56" spans="2:5" ht="25.5" x14ac:dyDescent="0.25">
      <c r="B56" s="67">
        <v>13</v>
      </c>
      <c r="C56" s="67" t="s">
        <v>297</v>
      </c>
      <c r="D56" s="34" t="s">
        <v>298</v>
      </c>
      <c r="E56" s="67"/>
    </row>
    <row r="57" spans="2:5" x14ac:dyDescent="0.25">
      <c r="B57" s="68"/>
      <c r="C57" s="68"/>
      <c r="D57" s="34" t="s">
        <v>299</v>
      </c>
      <c r="E57" s="68"/>
    </row>
    <row r="58" spans="2:5" ht="15.75" thickBot="1" x14ac:dyDescent="0.3">
      <c r="B58" s="69"/>
      <c r="C58" s="69"/>
      <c r="D58" s="21" t="s">
        <v>300</v>
      </c>
      <c r="E58" s="69"/>
    </row>
    <row r="59" spans="2:5" x14ac:dyDescent="0.25">
      <c r="B59" s="67">
        <v>14</v>
      </c>
      <c r="C59" s="67" t="s">
        <v>74</v>
      </c>
      <c r="D59" s="36" t="s">
        <v>301</v>
      </c>
      <c r="E59" s="67"/>
    </row>
    <row r="60" spans="2:5" x14ac:dyDescent="0.25">
      <c r="B60" s="68"/>
      <c r="C60" s="68"/>
      <c r="D60" s="36" t="s">
        <v>302</v>
      </c>
      <c r="E60" s="68"/>
    </row>
    <row r="61" spans="2:5" ht="27" x14ac:dyDescent="0.25">
      <c r="B61" s="68"/>
      <c r="C61" s="68"/>
      <c r="D61" s="36" t="s">
        <v>303</v>
      </c>
      <c r="E61" s="68"/>
    </row>
    <row r="62" spans="2:5" x14ac:dyDescent="0.25">
      <c r="B62" s="68"/>
      <c r="C62" s="68"/>
      <c r="D62" s="36" t="s">
        <v>304</v>
      </c>
      <c r="E62" s="68"/>
    </row>
    <row r="63" spans="2:5" ht="27.75" thickBot="1" x14ac:dyDescent="0.3">
      <c r="B63" s="69"/>
      <c r="C63" s="69"/>
      <c r="D63" s="37" t="s">
        <v>305</v>
      </c>
      <c r="E63" s="69"/>
    </row>
    <row r="64" spans="2:5" x14ac:dyDescent="0.25">
      <c r="B64" s="67">
        <v>15</v>
      </c>
      <c r="C64" s="67" t="s">
        <v>306</v>
      </c>
      <c r="D64" s="36" t="s">
        <v>307</v>
      </c>
      <c r="E64" s="67"/>
    </row>
    <row r="65" spans="2:5" x14ac:dyDescent="0.25">
      <c r="B65" s="68"/>
      <c r="C65" s="68"/>
      <c r="D65" s="36" t="s">
        <v>308</v>
      </c>
      <c r="E65" s="68"/>
    </row>
    <row r="66" spans="2:5" x14ac:dyDescent="0.25">
      <c r="B66" s="68"/>
      <c r="C66" s="68"/>
      <c r="D66" s="36" t="s">
        <v>309</v>
      </c>
      <c r="E66" s="68"/>
    </row>
    <row r="67" spans="2:5" x14ac:dyDescent="0.25">
      <c r="B67" s="68"/>
      <c r="C67" s="68"/>
      <c r="D67" s="36" t="s">
        <v>310</v>
      </c>
      <c r="E67" s="68"/>
    </row>
    <row r="68" spans="2:5" x14ac:dyDescent="0.25">
      <c r="B68" s="68"/>
      <c r="C68" s="68"/>
      <c r="D68" s="36" t="s">
        <v>311</v>
      </c>
      <c r="E68" s="68"/>
    </row>
    <row r="69" spans="2:5" x14ac:dyDescent="0.25">
      <c r="B69" s="68"/>
      <c r="C69" s="68"/>
      <c r="D69" s="36" t="s">
        <v>312</v>
      </c>
      <c r="E69" s="68"/>
    </row>
    <row r="70" spans="2:5" x14ac:dyDescent="0.25">
      <c r="B70" s="68"/>
      <c r="C70" s="68"/>
      <c r="D70" s="36" t="s">
        <v>313</v>
      </c>
      <c r="E70" s="68"/>
    </row>
    <row r="71" spans="2:5" ht="15.75" thickBot="1" x14ac:dyDescent="0.3">
      <c r="B71" s="69"/>
      <c r="C71" s="69"/>
      <c r="D71" s="21" t="s">
        <v>314</v>
      </c>
      <c r="E71" s="69"/>
    </row>
    <row r="72" spans="2:5" x14ac:dyDescent="0.25">
      <c r="B72" s="67">
        <v>16</v>
      </c>
      <c r="C72" s="67" t="s">
        <v>315</v>
      </c>
      <c r="D72" s="36" t="s">
        <v>316</v>
      </c>
      <c r="E72" s="67"/>
    </row>
    <row r="73" spans="2:5" x14ac:dyDescent="0.25">
      <c r="B73" s="68"/>
      <c r="C73" s="68"/>
      <c r="D73" s="36" t="s">
        <v>317</v>
      </c>
      <c r="E73" s="68"/>
    </row>
    <row r="74" spans="2:5" x14ac:dyDescent="0.25">
      <c r="B74" s="68"/>
      <c r="C74" s="68"/>
      <c r="D74" s="36" t="s">
        <v>318</v>
      </c>
      <c r="E74" s="68"/>
    </row>
    <row r="75" spans="2:5" x14ac:dyDescent="0.25">
      <c r="B75" s="68"/>
      <c r="C75" s="68"/>
      <c r="D75" s="36" t="s">
        <v>319</v>
      </c>
      <c r="E75" s="68"/>
    </row>
    <row r="76" spans="2:5" x14ac:dyDescent="0.25">
      <c r="B76" s="68"/>
      <c r="C76" s="68"/>
      <c r="D76" s="36" t="s">
        <v>320</v>
      </c>
      <c r="E76" s="68"/>
    </row>
    <row r="77" spans="2:5" x14ac:dyDescent="0.25">
      <c r="B77" s="68"/>
      <c r="C77" s="68"/>
      <c r="D77" s="36" t="s">
        <v>321</v>
      </c>
      <c r="E77" s="68"/>
    </row>
    <row r="78" spans="2:5" x14ac:dyDescent="0.25">
      <c r="B78" s="68"/>
      <c r="C78" s="68"/>
      <c r="D78" s="36" t="s">
        <v>322</v>
      </c>
      <c r="E78" s="68"/>
    </row>
    <row r="79" spans="2:5" x14ac:dyDescent="0.25">
      <c r="B79" s="68"/>
      <c r="C79" s="68"/>
      <c r="D79" s="36" t="s">
        <v>323</v>
      </c>
      <c r="E79" s="68"/>
    </row>
    <row r="80" spans="2:5" x14ac:dyDescent="0.25">
      <c r="B80" s="68"/>
      <c r="C80" s="68"/>
      <c r="D80" s="36" t="s">
        <v>324</v>
      </c>
      <c r="E80" s="68"/>
    </row>
    <row r="81" spans="2:5" x14ac:dyDescent="0.25">
      <c r="B81" s="68"/>
      <c r="C81" s="68"/>
      <c r="D81" s="36" t="s">
        <v>325</v>
      </c>
      <c r="E81" s="68"/>
    </row>
    <row r="82" spans="2:5" ht="27" x14ac:dyDescent="0.25">
      <c r="B82" s="68"/>
      <c r="C82" s="68"/>
      <c r="D82" s="36" t="s">
        <v>326</v>
      </c>
      <c r="E82" s="68"/>
    </row>
    <row r="83" spans="2:5" ht="15.75" thickBot="1" x14ac:dyDescent="0.3">
      <c r="B83" s="68"/>
      <c r="C83" s="68"/>
      <c r="D83" s="36" t="s">
        <v>327</v>
      </c>
      <c r="E83" s="68"/>
    </row>
    <row r="84" spans="2:5" x14ac:dyDescent="0.25">
      <c r="B84" s="67">
        <v>17</v>
      </c>
      <c r="C84" s="67" t="s">
        <v>328</v>
      </c>
      <c r="D84" s="44" t="s">
        <v>329</v>
      </c>
      <c r="E84" s="67"/>
    </row>
    <row r="85" spans="2:5" x14ac:dyDescent="0.25">
      <c r="B85" s="68"/>
      <c r="C85" s="68"/>
      <c r="D85" s="36" t="s">
        <v>330</v>
      </c>
      <c r="E85" s="68"/>
    </row>
    <row r="86" spans="2:5" x14ac:dyDescent="0.25">
      <c r="B86" s="68"/>
      <c r="C86" s="68"/>
      <c r="D86" s="36" t="s">
        <v>331</v>
      </c>
      <c r="E86" s="68"/>
    </row>
    <row r="87" spans="2:5" ht="15.75" thickBot="1" x14ac:dyDescent="0.3">
      <c r="B87" s="69"/>
      <c r="C87" s="69"/>
      <c r="D87" s="37" t="s">
        <v>332</v>
      </c>
      <c r="E87" s="69"/>
    </row>
    <row r="88" spans="2:5" ht="27.75" thickBot="1" x14ac:dyDescent="0.3">
      <c r="B88" s="20">
        <v>18</v>
      </c>
      <c r="C88" s="21" t="s">
        <v>333</v>
      </c>
      <c r="D88" s="37" t="s">
        <v>334</v>
      </c>
      <c r="E88" s="21"/>
    </row>
    <row r="89" spans="2:5" x14ac:dyDescent="0.25">
      <c r="B89" s="67">
        <v>19</v>
      </c>
      <c r="C89" s="67" t="s">
        <v>335</v>
      </c>
      <c r="D89" s="34" t="s">
        <v>336</v>
      </c>
      <c r="E89" s="67"/>
    </row>
    <row r="90" spans="2:5" x14ac:dyDescent="0.25">
      <c r="B90" s="68"/>
      <c r="C90" s="68"/>
      <c r="D90" s="34" t="s">
        <v>337</v>
      </c>
      <c r="E90" s="68"/>
    </row>
    <row r="91" spans="2:5" ht="15.75" thickBot="1" x14ac:dyDescent="0.3">
      <c r="B91" s="69"/>
      <c r="C91" s="69"/>
      <c r="D91" s="21" t="s">
        <v>338</v>
      </c>
      <c r="E91" s="69"/>
    </row>
    <row r="92" spans="2:5" ht="26.25" thickBot="1" x14ac:dyDescent="0.3">
      <c r="B92" s="20" t="s">
        <v>339</v>
      </c>
      <c r="C92" s="21" t="s">
        <v>340</v>
      </c>
      <c r="D92" s="21" t="s">
        <v>341</v>
      </c>
      <c r="E92" s="21"/>
    </row>
  </sheetData>
  <mergeCells count="34">
    <mergeCell ref="B89:B91"/>
    <mergeCell ref="C89:C91"/>
    <mergeCell ref="E89:E91"/>
    <mergeCell ref="B72:B83"/>
    <mergeCell ref="C72:C83"/>
    <mergeCell ref="E72:E83"/>
    <mergeCell ref="B84:B87"/>
    <mergeCell ref="C84:C87"/>
    <mergeCell ref="E84:E87"/>
    <mergeCell ref="B59:B63"/>
    <mergeCell ref="C59:C63"/>
    <mergeCell ref="E59:E63"/>
    <mergeCell ref="B64:B71"/>
    <mergeCell ref="C64:C71"/>
    <mergeCell ref="E64:E71"/>
    <mergeCell ref="B41:B54"/>
    <mergeCell ref="C41:C54"/>
    <mergeCell ref="E41:E54"/>
    <mergeCell ref="B56:B58"/>
    <mergeCell ref="C56:C58"/>
    <mergeCell ref="E56:E58"/>
    <mergeCell ref="B26:B35"/>
    <mergeCell ref="C26:C35"/>
    <mergeCell ref="E26:E35"/>
    <mergeCell ref="B36:B40"/>
    <mergeCell ref="C36:C40"/>
    <mergeCell ref="E36:E40"/>
    <mergeCell ref="B5:E5"/>
    <mergeCell ref="B11:B14"/>
    <mergeCell ref="C11:C14"/>
    <mergeCell ref="E11:E14"/>
    <mergeCell ref="B16:B24"/>
    <mergeCell ref="C16:C24"/>
    <mergeCell ref="E16:E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CE1D-92A3-433B-AA75-6B77CF9E6685}">
  <dimension ref="C1:F11"/>
  <sheetViews>
    <sheetView workbookViewId="0">
      <selection activeCell="H12" sqref="H12"/>
    </sheetView>
  </sheetViews>
  <sheetFormatPr baseColWidth="10" defaultRowHeight="15" x14ac:dyDescent="0.25"/>
  <cols>
    <col min="5" max="5" width="65.140625" customWidth="1"/>
  </cols>
  <sheetData>
    <row r="1" spans="3:6" ht="15.75" thickBot="1" x14ac:dyDescent="0.3"/>
    <row r="2" spans="3:6" ht="15.75" thickBot="1" x14ac:dyDescent="0.3">
      <c r="C2" s="64" t="s">
        <v>371</v>
      </c>
      <c r="D2" s="65"/>
      <c r="E2" s="65"/>
      <c r="F2" s="66"/>
    </row>
    <row r="3" spans="3:6" ht="26.25" thickBot="1" x14ac:dyDescent="0.3">
      <c r="C3" s="48" t="s">
        <v>38</v>
      </c>
      <c r="D3" s="19" t="s">
        <v>200</v>
      </c>
      <c r="E3" s="19" t="s">
        <v>0</v>
      </c>
      <c r="F3" s="53" t="s">
        <v>40</v>
      </c>
    </row>
    <row r="4" spans="3:6" ht="15" customHeight="1" x14ac:dyDescent="0.25">
      <c r="C4" s="73">
        <v>4</v>
      </c>
      <c r="D4" s="70" t="s">
        <v>140</v>
      </c>
      <c r="E4" s="49" t="s">
        <v>141</v>
      </c>
      <c r="F4" s="54"/>
    </row>
    <row r="5" spans="3:6" ht="36.75" customHeight="1" x14ac:dyDescent="0.25">
      <c r="C5" s="73"/>
      <c r="D5" s="71"/>
      <c r="E5" s="50" t="s">
        <v>374</v>
      </c>
      <c r="F5" s="54"/>
    </row>
    <row r="6" spans="3:6" ht="24" customHeight="1" x14ac:dyDescent="0.25">
      <c r="C6" s="73">
        <v>5</v>
      </c>
      <c r="D6" s="71"/>
      <c r="E6" s="49"/>
      <c r="F6" s="54"/>
    </row>
    <row r="7" spans="3:6" ht="24" customHeight="1" x14ac:dyDescent="0.25">
      <c r="C7" s="73"/>
      <c r="D7" s="71"/>
      <c r="E7" s="51" t="s">
        <v>375</v>
      </c>
      <c r="F7" s="54"/>
    </row>
    <row r="8" spans="3:6" ht="24" customHeight="1" x14ac:dyDescent="0.25">
      <c r="C8" s="73"/>
      <c r="D8" s="71"/>
      <c r="E8" s="51" t="s">
        <v>376</v>
      </c>
      <c r="F8" s="54"/>
    </row>
    <row r="9" spans="3:6" ht="24" customHeight="1" x14ac:dyDescent="0.25">
      <c r="C9" s="73"/>
      <c r="D9" s="71"/>
      <c r="E9" s="51" t="s">
        <v>373</v>
      </c>
      <c r="F9" s="54"/>
    </row>
    <row r="10" spans="3:6" ht="15.75" thickBot="1" x14ac:dyDescent="0.3">
      <c r="C10" s="73"/>
      <c r="D10" s="72"/>
      <c r="E10" s="52" t="s">
        <v>372</v>
      </c>
      <c r="F10" s="54"/>
    </row>
    <row r="11" spans="3:6" ht="24" customHeight="1" x14ac:dyDescent="0.25"/>
  </sheetData>
  <mergeCells count="4">
    <mergeCell ref="D4:D10"/>
    <mergeCell ref="C2:F2"/>
    <mergeCell ref="C6:C10"/>
    <mergeCell ref="C4:C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0A2A3-B109-4BEF-BEC9-90D57E1A506B}">
  <dimension ref="A1:E12"/>
  <sheetViews>
    <sheetView topLeftCell="A10" zoomScale="93" zoomScaleNormal="93" workbookViewId="0">
      <selection activeCell="D18" sqref="D18"/>
    </sheetView>
  </sheetViews>
  <sheetFormatPr baseColWidth="10" defaultRowHeight="15" x14ac:dyDescent="0.25"/>
  <cols>
    <col min="3" max="3" width="24.42578125" customWidth="1"/>
    <col min="4" max="4" width="52" customWidth="1"/>
  </cols>
  <sheetData>
    <row r="1" spans="1:5" x14ac:dyDescent="0.25">
      <c r="A1" t="s">
        <v>342</v>
      </c>
    </row>
    <row r="3" spans="1:5" ht="15.75" thickBot="1" x14ac:dyDescent="0.3"/>
    <row r="4" spans="1:5" ht="51" x14ac:dyDescent="0.25">
      <c r="B4" s="61" t="s">
        <v>41</v>
      </c>
      <c r="C4" s="61" t="s">
        <v>34</v>
      </c>
      <c r="D4" s="45" t="s">
        <v>350</v>
      </c>
      <c r="E4" s="61"/>
    </row>
    <row r="5" spans="1:5" ht="25.5" x14ac:dyDescent="0.25">
      <c r="B5" s="63"/>
      <c r="C5" s="63"/>
      <c r="D5" s="15" t="s">
        <v>343</v>
      </c>
      <c r="E5" s="63"/>
    </row>
    <row r="6" spans="1:5" ht="25.5" x14ac:dyDescent="0.25">
      <c r="B6" s="63"/>
      <c r="C6" s="63"/>
      <c r="D6" s="15" t="s">
        <v>344</v>
      </c>
      <c r="E6" s="63"/>
    </row>
    <row r="7" spans="1:5" ht="38.25" x14ac:dyDescent="0.25">
      <c r="B7" s="63"/>
      <c r="C7" s="63"/>
      <c r="D7" s="15" t="s">
        <v>345</v>
      </c>
      <c r="E7" s="63"/>
    </row>
    <row r="8" spans="1:5" ht="77.25" thickBot="1" x14ac:dyDescent="0.3">
      <c r="B8" s="62"/>
      <c r="C8" s="62"/>
      <c r="D8" s="14" t="s">
        <v>346</v>
      </c>
      <c r="E8" s="62"/>
    </row>
    <row r="9" spans="1:5" ht="51.75" thickBot="1" x14ac:dyDescent="0.3">
      <c r="B9" s="13" t="s">
        <v>44</v>
      </c>
      <c r="C9" s="14" t="s">
        <v>35</v>
      </c>
      <c r="D9" s="14" t="s">
        <v>347</v>
      </c>
      <c r="E9" s="14"/>
    </row>
    <row r="10" spans="1:5" ht="25.5" x14ac:dyDescent="0.25">
      <c r="B10" s="61" t="s">
        <v>47</v>
      </c>
      <c r="C10" s="61" t="s">
        <v>36</v>
      </c>
      <c r="D10" s="15" t="s">
        <v>348</v>
      </c>
      <c r="E10" s="61"/>
    </row>
    <row r="11" spans="1:5" ht="38.25" x14ac:dyDescent="0.25">
      <c r="B11" s="63"/>
      <c r="C11" s="63"/>
      <c r="D11" s="15" t="s">
        <v>72</v>
      </c>
      <c r="E11" s="63"/>
    </row>
    <row r="12" spans="1:5" ht="26.25" thickBot="1" x14ac:dyDescent="0.3">
      <c r="B12" s="62"/>
      <c r="C12" s="62"/>
      <c r="D12" s="46" t="s">
        <v>349</v>
      </c>
      <c r="E12" s="62"/>
    </row>
  </sheetData>
  <mergeCells count="6">
    <mergeCell ref="C10:C12"/>
    <mergeCell ref="E10:E12"/>
    <mergeCell ref="B4:B8"/>
    <mergeCell ref="C4:C8"/>
    <mergeCell ref="E4:E8"/>
    <mergeCell ref="B10: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3BA81-F0F6-4A92-B81D-A4E4DFFB833D}">
  <dimension ref="B4:E31"/>
  <sheetViews>
    <sheetView zoomScale="73" zoomScaleNormal="73" workbookViewId="0">
      <selection activeCell="B22" sqref="B22:E23"/>
    </sheetView>
  </sheetViews>
  <sheetFormatPr baseColWidth="10" defaultRowHeight="15" x14ac:dyDescent="0.25"/>
  <cols>
    <col min="3" max="3" width="28.42578125" customWidth="1"/>
    <col min="4" max="4" width="38.140625" customWidth="1"/>
    <col min="5" max="5" width="26.140625" customWidth="1"/>
  </cols>
  <sheetData>
    <row r="4" spans="2:5" ht="15.75" thickBot="1" x14ac:dyDescent="0.3"/>
    <row r="5" spans="2:5" ht="25.5" customHeight="1" thickBot="1" x14ac:dyDescent="0.3">
      <c r="B5" s="64" t="s">
        <v>199</v>
      </c>
      <c r="C5" s="65"/>
      <c r="D5" s="65"/>
      <c r="E5" s="66"/>
    </row>
    <row r="6" spans="2:5" ht="15.75" thickBot="1" x14ac:dyDescent="0.3">
      <c r="B6" s="18" t="s">
        <v>38</v>
      </c>
      <c r="C6" s="19" t="s">
        <v>200</v>
      </c>
      <c r="D6" s="19" t="s">
        <v>0</v>
      </c>
      <c r="E6" s="19" t="s">
        <v>40</v>
      </c>
    </row>
    <row r="7" spans="2:5" ht="39" thickBot="1" x14ac:dyDescent="0.3">
      <c r="B7" s="20">
        <v>1</v>
      </c>
      <c r="C7" s="21" t="s">
        <v>42</v>
      </c>
      <c r="D7" s="21" t="s">
        <v>43</v>
      </c>
      <c r="E7" s="21"/>
    </row>
    <row r="8" spans="2:5" ht="40.5" customHeight="1" thickBot="1" x14ac:dyDescent="0.3">
      <c r="B8" s="20">
        <v>2</v>
      </c>
      <c r="C8" s="21" t="s">
        <v>3</v>
      </c>
      <c r="D8" s="21" t="s">
        <v>201</v>
      </c>
      <c r="E8" s="21"/>
    </row>
    <row r="9" spans="2:5" ht="35.25" customHeight="1" thickBot="1" x14ac:dyDescent="0.3">
      <c r="B9" s="20">
        <v>3</v>
      </c>
      <c r="C9" s="21" t="s">
        <v>202</v>
      </c>
      <c r="D9" s="21" t="s">
        <v>203</v>
      </c>
      <c r="E9" s="21"/>
    </row>
    <row r="10" spans="2:5" ht="90" thickBot="1" x14ac:dyDescent="0.3">
      <c r="B10" s="20">
        <v>4</v>
      </c>
      <c r="C10" s="21" t="s">
        <v>204</v>
      </c>
      <c r="D10" s="21" t="s">
        <v>205</v>
      </c>
      <c r="E10" s="21"/>
    </row>
    <row r="11" spans="2:5" ht="82.5" customHeight="1" thickBot="1" x14ac:dyDescent="0.3">
      <c r="B11" s="20">
        <v>5</v>
      </c>
      <c r="C11" s="21" t="s">
        <v>206</v>
      </c>
      <c r="D11" s="21" t="s">
        <v>207</v>
      </c>
      <c r="E11" s="21"/>
    </row>
    <row r="12" spans="2:5" ht="15.75" thickBot="1" x14ac:dyDescent="0.3"/>
    <row r="13" spans="2:5" ht="15.75" thickBot="1" x14ac:dyDescent="0.3">
      <c r="B13" s="64" t="s">
        <v>221</v>
      </c>
      <c r="C13" s="65"/>
      <c r="D13" s="65"/>
      <c r="E13" s="66"/>
    </row>
    <row r="14" spans="2:5" ht="15.75" thickBot="1" x14ac:dyDescent="0.3">
      <c r="B14" s="18" t="s">
        <v>38</v>
      </c>
      <c r="C14" s="19" t="s">
        <v>200</v>
      </c>
      <c r="D14" s="19" t="s">
        <v>0</v>
      </c>
      <c r="E14" s="19" t="s">
        <v>40</v>
      </c>
    </row>
    <row r="15" spans="2:5" ht="15.75" thickBot="1" x14ac:dyDescent="0.3">
      <c r="B15" s="20">
        <v>1</v>
      </c>
      <c r="C15" s="21" t="s">
        <v>42</v>
      </c>
      <c r="D15" s="21" t="s">
        <v>43</v>
      </c>
      <c r="E15" s="21"/>
    </row>
    <row r="16" spans="2:5" ht="15.75" thickBot="1" x14ac:dyDescent="0.3">
      <c r="B16" s="20">
        <v>2</v>
      </c>
      <c r="C16" s="21" t="s">
        <v>3</v>
      </c>
      <c r="D16" s="21" t="s">
        <v>222</v>
      </c>
      <c r="E16" s="21"/>
    </row>
    <row r="17" spans="2:5" ht="15.75" thickBot="1" x14ac:dyDescent="0.3">
      <c r="B17" s="20">
        <v>3</v>
      </c>
      <c r="C17" s="21" t="s">
        <v>202</v>
      </c>
      <c r="D17" s="21" t="s">
        <v>223</v>
      </c>
      <c r="E17" s="21"/>
    </row>
    <row r="18" spans="2:5" ht="42" customHeight="1" thickBot="1" x14ac:dyDescent="0.3">
      <c r="B18" s="20">
        <v>4</v>
      </c>
      <c r="C18" s="21" t="s">
        <v>224</v>
      </c>
      <c r="D18" s="21" t="s">
        <v>225</v>
      </c>
      <c r="E18" s="21"/>
    </row>
    <row r="19" spans="2:5" ht="26.25" customHeight="1" thickBot="1" x14ac:dyDescent="0.3">
      <c r="B19" s="20">
        <v>5</v>
      </c>
      <c r="C19" s="21" t="s">
        <v>204</v>
      </c>
      <c r="D19" s="21" t="s">
        <v>226</v>
      </c>
      <c r="E19" s="21"/>
    </row>
    <row r="20" spans="2:5" ht="45.75" customHeight="1" thickBot="1" x14ac:dyDescent="0.3">
      <c r="B20" s="20">
        <v>6</v>
      </c>
      <c r="C20" s="21" t="s">
        <v>206</v>
      </c>
      <c r="D20" s="21" t="s">
        <v>227</v>
      </c>
      <c r="E20" s="21"/>
    </row>
    <row r="21" spans="2:5" ht="15.75" thickBot="1" x14ac:dyDescent="0.3"/>
    <row r="22" spans="2:5" ht="15.75" thickBot="1" x14ac:dyDescent="0.3">
      <c r="B22" s="64" t="s">
        <v>228</v>
      </c>
      <c r="C22" s="65"/>
      <c r="D22" s="65"/>
      <c r="E22" s="66"/>
    </row>
    <row r="23" spans="2:5" ht="15.75" thickBot="1" x14ac:dyDescent="0.3">
      <c r="B23" s="18" t="s">
        <v>38</v>
      </c>
      <c r="C23" s="19" t="s">
        <v>200</v>
      </c>
      <c r="D23" s="19" t="s">
        <v>0</v>
      </c>
      <c r="E23" s="19" t="s">
        <v>40</v>
      </c>
    </row>
    <row r="24" spans="2:5" ht="15.75" thickBot="1" x14ac:dyDescent="0.3">
      <c r="B24" s="20">
        <v>1</v>
      </c>
      <c r="C24" s="21" t="s">
        <v>42</v>
      </c>
      <c r="D24" s="21" t="s">
        <v>229</v>
      </c>
      <c r="E24" s="21"/>
    </row>
    <row r="25" spans="2:5" ht="15.75" thickBot="1" x14ac:dyDescent="0.3">
      <c r="B25" s="20">
        <v>2</v>
      </c>
      <c r="C25" s="21" t="s">
        <v>3</v>
      </c>
      <c r="D25" s="21" t="s">
        <v>230</v>
      </c>
      <c r="E25" s="21"/>
    </row>
    <row r="26" spans="2:5" ht="15.75" thickBot="1" x14ac:dyDescent="0.3">
      <c r="B26" s="20">
        <v>3</v>
      </c>
      <c r="C26" s="21" t="s">
        <v>231</v>
      </c>
      <c r="D26" s="21" t="s">
        <v>232</v>
      </c>
      <c r="E26" s="21"/>
    </row>
    <row r="27" spans="2:5" x14ac:dyDescent="0.25">
      <c r="B27" s="67">
        <v>4</v>
      </c>
      <c r="C27" s="67" t="s">
        <v>233</v>
      </c>
      <c r="D27" s="67" t="s">
        <v>234</v>
      </c>
      <c r="E27" s="67"/>
    </row>
    <row r="28" spans="2:5" ht="15.75" thickBot="1" x14ac:dyDescent="0.3">
      <c r="B28" s="69"/>
      <c r="C28" s="69"/>
      <c r="D28" s="69"/>
      <c r="E28" s="69"/>
    </row>
    <row r="29" spans="2:5" ht="15.75" thickBot="1" x14ac:dyDescent="0.3">
      <c r="B29" s="20">
        <v>5</v>
      </c>
      <c r="C29" s="21" t="s">
        <v>235</v>
      </c>
      <c r="D29" s="21" t="s">
        <v>236</v>
      </c>
      <c r="E29" s="21"/>
    </row>
    <row r="30" spans="2:5" ht="15.75" thickBot="1" x14ac:dyDescent="0.3">
      <c r="B30" s="20">
        <v>6</v>
      </c>
      <c r="C30" s="21" t="s">
        <v>237</v>
      </c>
      <c r="D30" s="21" t="s">
        <v>238</v>
      </c>
      <c r="E30" s="21"/>
    </row>
    <row r="31" spans="2:5" ht="15.75" thickBot="1" x14ac:dyDescent="0.3">
      <c r="B31" s="20">
        <v>7</v>
      </c>
      <c r="C31" s="21" t="s">
        <v>239</v>
      </c>
      <c r="D31" s="21" t="s">
        <v>240</v>
      </c>
      <c r="E31" s="21"/>
    </row>
  </sheetData>
  <mergeCells count="7">
    <mergeCell ref="B5:E5"/>
    <mergeCell ref="B13:E13"/>
    <mergeCell ref="B22:E22"/>
    <mergeCell ref="B27:B28"/>
    <mergeCell ref="C27:C28"/>
    <mergeCell ref="D27:D28"/>
    <mergeCell ref="E27:E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FORMULARIO DE PROPUESTA </vt:lpstr>
      <vt:lpstr>1.ESPECIFICACIONES TECNICAS</vt:lpstr>
      <vt:lpstr>2.ESPECIFICACIONES TEC ALMACE</vt:lpstr>
      <vt:lpstr>3.ESPECIFICACIONES SWITCH ToR</vt:lpstr>
      <vt:lpstr>4. 5.</vt:lpstr>
      <vt:lpstr>6.SERVICIOS</vt:lpstr>
      <vt:lpstr>7.ELEMENTOS COMPLEMENTARIOS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Daladier Evelio Tangarife Berrio</dc:creator>
  <cp:lastModifiedBy>Daladier Evelio Tangarife Berrio</cp:lastModifiedBy>
  <cp:lastPrinted>2021-09-08T23:22:30Z</cp:lastPrinted>
  <dcterms:created xsi:type="dcterms:W3CDTF">2021-09-08T22:14:36Z</dcterms:created>
  <dcterms:modified xsi:type="dcterms:W3CDTF">2021-11-10T23:14:05Z</dcterms:modified>
</cp:coreProperties>
</file>