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LEIDY LAURA GRACIANO\Leidy Laura\Aires\2021-66\"/>
    </mc:Choice>
  </mc:AlternateContent>
  <xr:revisionPtr revIDLastSave="0" documentId="13_ncr:1_{0103ABF2-0725-46EE-94C7-172447315B74}" xr6:coauthVersionLast="47" xr6:coauthVersionMax="47" xr10:uidLastSave="{00000000-0000-0000-0000-000000000000}"/>
  <bookViews>
    <workbookView xWindow="-120" yWindow="-120" windowWidth="20730" windowHeight="11160" xr2:uid="{9A4CD68C-031D-4347-83A8-0FA249D17D9A}"/>
  </bookViews>
  <sheets>
    <sheet name="formulario cotiz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6" i="2" l="1"/>
  <c r="G39" i="2"/>
  <c r="G7" i="2"/>
  <c r="G6" i="2"/>
  <c r="G5" i="2"/>
  <c r="F57" i="2" l="1"/>
  <c r="F58" i="2" s="1"/>
  <c r="G40" i="2"/>
  <c r="G56" i="2"/>
  <c r="G8" i="2"/>
  <c r="G9" i="2" s="1"/>
  <c r="G41" i="2" l="1"/>
  <c r="G42" i="2" s="1"/>
  <c r="G10" i="2"/>
  <c r="G1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tc={67A6A106-3004-46E1-94CE-737C808CAD0E}</author>
  </authors>
  <commentList>
    <comment ref="G14" authorId="0" shapeId="0" xr:uid="{67A6A106-3004-46E1-94CE-737C808CAD0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Valores descritos son Tope, y el manejo con la bolsa de repuestos es bajo requermiento del Supervisor del contrato, cada vez que se requiera un elemento se cobrará el valor del proponente</t>
      </text>
    </comment>
  </commentList>
</comments>
</file>

<file path=xl/sharedStrings.xml><?xml version="1.0" encoding="utf-8"?>
<sst xmlns="http://schemas.openxmlformats.org/spreadsheetml/2006/main" count="146" uniqueCount="100">
  <si>
    <t>Mantenimiento Aire Acondicionado de Confort - Piso 15 y 16</t>
  </si>
  <si>
    <t>Item</t>
  </si>
  <si>
    <t>Descripción</t>
  </si>
  <si>
    <t>Unidad</t>
  </si>
  <si>
    <t xml:space="preserve">Cant </t>
  </si>
  <si>
    <t>V Unitario</t>
  </si>
  <si>
    <t>V Parcial</t>
  </si>
  <si>
    <t>AAC-1.1</t>
  </si>
  <si>
    <t>Mantenimiento Preventivo Aire Acondicionado de Confort</t>
  </si>
  <si>
    <t>AAC-1.2</t>
  </si>
  <si>
    <t>Mantenimiento Correctivo Aire Acondicionado de Confort</t>
  </si>
  <si>
    <t>AAC-1.3</t>
  </si>
  <si>
    <t>Limpieza de los difusores de piso ubicados en el piso 16 SIES-M</t>
  </si>
  <si>
    <t>Subtotal Mantenimiento Aire Acondicionado de Confort Piso 15 y 16</t>
  </si>
  <si>
    <t>A</t>
  </si>
  <si>
    <t>U</t>
  </si>
  <si>
    <t>Total Mantenimiento Aire Acondicionado de Confort Pisos 15 y 16</t>
  </si>
  <si>
    <t>Bolsa de Repuestos Aire Acondicionado de Confort - Piso 15 y 16</t>
  </si>
  <si>
    <t>AAC-B-1.1</t>
  </si>
  <si>
    <t>Carga de refrigerante 134a chillers: incluye recuperar refrigerante con recuperadora, realizar vacio, pesar refrigerante, ajuste, arranque y puesta en marcha</t>
  </si>
  <si>
    <t>Un</t>
  </si>
  <si>
    <t>AAC-B-1.2</t>
  </si>
  <si>
    <t>Discharge pressure transducer</t>
  </si>
  <si>
    <t>AAC-B-1.3</t>
  </si>
  <si>
    <t>Leaving water termistor</t>
  </si>
  <si>
    <t>AAC-B-1.4</t>
  </si>
  <si>
    <t>Suction pressure transducer - con recuepradora chiller 1</t>
  </si>
  <si>
    <t>AAC-B-1.5</t>
  </si>
  <si>
    <t>Comunicación sistema de control, cables de red</t>
  </si>
  <si>
    <t>AAC-B-1.6</t>
  </si>
  <si>
    <t>kit banda uma p16: incluye alineación laser y analisis de vibraciones</t>
  </si>
  <si>
    <t>AAC-B-1.7</t>
  </si>
  <si>
    <t>kit de rodamientos uma piso 16</t>
  </si>
  <si>
    <t>AAC-B-1.8</t>
  </si>
  <si>
    <t>kit de poleas (conductora+conducida) a uma piso 15: incluye alineación laser y analisis de vibraciones</t>
  </si>
  <si>
    <t>AAC-B-1.9</t>
  </si>
  <si>
    <t>cambio chumaceras uma piso 16</t>
  </si>
  <si>
    <t>AAC-B-1.10</t>
  </si>
  <si>
    <t>microbicida-alguicida prt 40 (tbr 22 kg)</t>
  </si>
  <si>
    <t>AAC-B-1.11</t>
  </si>
  <si>
    <t>inhibidor de corrosión e incrustación prt 74 ( tbr 22 kg)</t>
  </si>
  <si>
    <t>AAC-B-1.12</t>
  </si>
  <si>
    <t>biocida metabolico no oxidante 744 (tbr20 kg)</t>
  </si>
  <si>
    <t>AAC-B-1.13</t>
  </si>
  <si>
    <t>tensores torres de enfriamiento</t>
  </si>
  <si>
    <t>AAC-B-1.14</t>
  </si>
  <si>
    <t>kit sello mecánico y rodamientos motor bomba</t>
  </si>
  <si>
    <t>UN</t>
  </si>
  <si>
    <t>AAC-B-1.15</t>
  </si>
  <si>
    <t>kit bomba de condensado casette sala auxiliar</t>
  </si>
  <si>
    <t>AAC-B-1.16</t>
  </si>
  <si>
    <t>suminsro e instalación diferenciales de presión de agua bombas</t>
  </si>
  <si>
    <t>AAC-B-1.17</t>
  </si>
  <si>
    <t>fabricación e instalación registros en lamina cal 20 ducto principal</t>
  </si>
  <si>
    <t>AAC-B-1.18</t>
  </si>
  <si>
    <t>fabricación e instalación refuerzoa internos en ducto principal</t>
  </si>
  <si>
    <t>AAC-B-1.19</t>
  </si>
  <si>
    <t>filtros extractor baños</t>
  </si>
  <si>
    <t>AAC-B-1.20</t>
  </si>
  <si>
    <t>suministro e instalación motor ventilador baños</t>
  </si>
  <si>
    <t>Subtotal Sistema Integral de Ionización Bipolar - Piso 15 y 16</t>
  </si>
  <si>
    <t>Sistema Integral de Ionización Bipolar - Piso 15 y 16</t>
  </si>
  <si>
    <t>AAC-1.4.1</t>
  </si>
  <si>
    <t>Sistema de ionización bipolar uma p15</t>
  </si>
  <si>
    <t>AAC-1.4.2</t>
  </si>
  <si>
    <t>sistema de ionización bipolar uma p16</t>
  </si>
  <si>
    <t>AAC-1.4.3</t>
  </si>
  <si>
    <t>sistema de ionización bipolar sala "pmu"</t>
  </si>
  <si>
    <t>AAC-1.4.4</t>
  </si>
  <si>
    <t>sistema de ionización bipolar sala situacional</t>
  </si>
  <si>
    <t>AAC-1.4.5</t>
  </si>
  <si>
    <t>sistema de ionización bipolar avl</t>
  </si>
  <si>
    <t>AAC-1.4.6</t>
  </si>
  <si>
    <t>sistema de ionización bipolar recepción y despacho</t>
  </si>
  <si>
    <t>AAC-1.4.7</t>
  </si>
  <si>
    <t>sistema de ionización bipolar oficina mayor</t>
  </si>
  <si>
    <t>AAC-1.4.8</t>
  </si>
  <si>
    <t>sistema de ionización bipolar planeación</t>
  </si>
  <si>
    <t>AAC-1.4.9</t>
  </si>
  <si>
    <t>sistema de ionización bipolar piso 11</t>
  </si>
  <si>
    <t>Ronda</t>
  </si>
  <si>
    <t xml:space="preserve">Mes </t>
  </si>
  <si>
    <t>Observaciones</t>
  </si>
  <si>
    <t>Indicar porcentaje de Adminitración</t>
  </si>
  <si>
    <t>Indicar porcentaje de utilidad</t>
  </si>
  <si>
    <t>V Unitario 
(Antes de IVA)</t>
  </si>
  <si>
    <t>V Unitario
(IVA incluido)</t>
  </si>
  <si>
    <t>ANEXO 2</t>
  </si>
  <si>
    <t>AAC-B-1</t>
  </si>
  <si>
    <t>Bolsa de Repuestos Aire Acondicionado de Confort</t>
  </si>
  <si>
    <t>Global</t>
  </si>
  <si>
    <t>Subtotal Bolsa de Repuestos Aire Acondicionado de Confort Piso 15 y 16</t>
  </si>
  <si>
    <t>IVA</t>
  </si>
  <si>
    <t>Total Bolsa de Respuestos Aire Acondicionado de Confort Pisos 15 y 16</t>
  </si>
  <si>
    <t>Total Sistema Integral de Ionización Bipolar - Piso 15 y 16</t>
  </si>
  <si>
    <t>TOTAL</t>
  </si>
  <si>
    <t xml:space="preserve">Valor fijo bolsa </t>
  </si>
  <si>
    <r>
      <t>V Unitario
(IVA incluido</t>
    </r>
    <r>
      <rPr>
        <b/>
        <i/>
        <u/>
        <sz val="11"/>
        <color rgb="FFFF0000"/>
        <rFont val="Calibri"/>
        <family val="2"/>
        <scheme val="minor"/>
      </rPr>
      <t xml:space="preserve"> valor tope)</t>
    </r>
  </si>
  <si>
    <t>ANEXO 2 FORMULARIO DE PRECIOS Y CANTIDADES
Aire Acondicionado Confort
Observación: Diligenciar unicamente las casillas sombreadas</t>
  </si>
  <si>
    <t>NOMBRE DE LA EMPRESA:______
NIT:_______
GARANTIA COMERCIAL:_____
VALOR TOTAL DE LA PROPUESTA EN LETRAS: ___________________________________-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</si>
</sst>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"/>
    <numFmt numFmtId="166" formatCode="_-&quot;$&quot;* #,##0.00_-;\-&quot;$&quot;* #,##0.00_-;_-&quot;$&quot;* &quot;-&quot;??_-;_-@_-"/>
    <numFmt numFmtId="167" formatCode="_-&quot;$&quot;* #,##0_-;\-&quot;$&quot;* #,##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.5"/>
      <color theme="1"/>
      <name val="Calibri"/>
      <family val="2"/>
      <charset val="1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165" fontId="0" fillId="0" borderId="1" xfId="0" applyNumberFormat="1" applyFill="1" applyBorder="1" applyAlignment="1">
      <alignment horizontal="center" wrapText="1"/>
    </xf>
    <xf numFmtId="164" fontId="0" fillId="0" borderId="1" xfId="1" applyNumberFormat="1" applyFont="1" applyFill="1" applyBorder="1" applyAlignment="1">
      <alignment wrapText="1"/>
    </xf>
    <xf numFmtId="164" fontId="2" fillId="0" borderId="1" xfId="1" applyNumberFormat="1" applyFont="1" applyFill="1" applyBorder="1" applyAlignment="1">
      <alignment wrapText="1"/>
    </xf>
    <xf numFmtId="9" fontId="2" fillId="2" borderId="1" xfId="2" applyFont="1" applyFill="1" applyBorder="1" applyAlignment="1">
      <alignment horizontal="right" wrapText="1"/>
    </xf>
    <xf numFmtId="164" fontId="0" fillId="2" borderId="1" xfId="1" applyNumberFormat="1" applyFont="1" applyFill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wrapText="1"/>
    </xf>
    <xf numFmtId="164" fontId="2" fillId="0" borderId="9" xfId="1" applyNumberFormat="1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67" fontId="3" fillId="2" borderId="7" xfId="3" applyNumberFormat="1" applyFont="1" applyFill="1" applyBorder="1" applyAlignment="1">
      <alignment horizontal="right" vertical="center" wrapText="1"/>
    </xf>
    <xf numFmtId="167" fontId="5" fillId="0" borderId="10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8" xfId="0" applyFont="1" applyFill="1" applyBorder="1" applyAlignment="1">
      <alignment horizontal="right" wrapText="1"/>
    </xf>
    <xf numFmtId="0" fontId="2" fillId="0" borderId="9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9" fontId="2" fillId="3" borderId="0" xfId="0" applyNumberFormat="1" applyFont="1" applyFill="1"/>
    <xf numFmtId="167" fontId="5" fillId="3" borderId="1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wrapText="1"/>
    </xf>
    <xf numFmtId="167" fontId="5" fillId="3" borderId="22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65" fontId="0" fillId="0" borderId="1" xfId="0" applyNumberFormat="1" applyFill="1" applyBorder="1" applyAlignment="1">
      <alignment horizontal="center"/>
    </xf>
    <xf numFmtId="164" fontId="0" fillId="0" borderId="1" xfId="1" applyNumberFormat="1" applyFont="1" applyFill="1" applyBorder="1"/>
    <xf numFmtId="0" fontId="2" fillId="0" borderId="1" xfId="0" applyFont="1" applyFill="1" applyBorder="1" applyAlignment="1">
      <alignment horizontal="right"/>
    </xf>
    <xf numFmtId="164" fontId="2" fillId="0" borderId="1" xfId="1" applyNumberFormat="1" applyFont="1" applyFill="1" applyBorder="1"/>
    <xf numFmtId="0" fontId="2" fillId="0" borderId="1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9" fontId="2" fillId="0" borderId="1" xfId="0" applyNumberFormat="1" applyFont="1" applyFill="1" applyBorder="1" applyAlignment="1">
      <alignment horizontal="right"/>
    </xf>
    <xf numFmtId="167" fontId="3" fillId="4" borderId="7" xfId="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4" fontId="2" fillId="4" borderId="1" xfId="1" applyNumberFormat="1" applyFont="1" applyFill="1" applyBorder="1"/>
    <xf numFmtId="167" fontId="5" fillId="4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">
    <cellStyle name="Moneda" xfId="1" builtinId="4"/>
    <cellStyle name="Moneda 2" xfId="3" xr:uid="{9B8836F9-439D-4A7C-8515-16D62F9CA2E9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2</xdr:col>
      <xdr:colOff>1751700</xdr:colOff>
      <xdr:row>0</xdr:row>
      <xdr:rowOff>1044000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18079A-E28D-43BD-8E34-37B6A97F3B1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72"/>
        <a:stretch/>
      </xdr:blipFill>
      <xdr:spPr>
        <a:xfrm>
          <a:off x="66675" y="0"/>
          <a:ext cx="2628000" cy="1044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ladier Evelio Tangarife Berrio" id="{4A676CC2-F731-496D-A0D1-84080D0B00DB}" userId="S::dtangarife@esu.com.co::5be815b1-5e91-4d45-85b1-66fd12c04f4e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4" dT="2021-11-04T23:29:50.42" personId="{4A676CC2-F731-496D-A0D1-84080D0B00DB}" id="{67A6A106-3004-46E1-94CE-737C808CAD0E}">
    <text>Los Valores descritos son Tope, y el manejo con la bolsa de repuestos es bajo requermiento del Supervisor del contrato, cada vez que se requiera un elemento se cobrará el valor del proponente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8EAE-7FE9-4FC9-8646-ABCDA3D45289}">
  <dimension ref="A1:I65"/>
  <sheetViews>
    <sheetView showGridLines="0" tabSelected="1" zoomScaleNormal="100" workbookViewId="0">
      <selection activeCell="I61" sqref="I61"/>
    </sheetView>
  </sheetViews>
  <sheetFormatPr baseColWidth="10" defaultColWidth="11.42578125" defaultRowHeight="15" x14ac:dyDescent="0.25"/>
  <cols>
    <col min="1" max="1" width="1.28515625" customWidth="1"/>
    <col min="2" max="2" width="12.85546875" customWidth="1"/>
    <col min="3" max="3" width="57.7109375" customWidth="1"/>
    <col min="4" max="4" width="9" customWidth="1"/>
    <col min="5" max="5" width="9.42578125" customWidth="1"/>
    <col min="6" max="6" width="19.7109375" customWidth="1"/>
    <col min="7" max="7" width="18.5703125" customWidth="1"/>
    <col min="8" max="8" width="18.140625" customWidth="1"/>
    <col min="9" max="9" width="6.28515625" customWidth="1"/>
  </cols>
  <sheetData>
    <row r="1" spans="2:8" ht="89.25" customHeight="1" thickBot="1" x14ac:dyDescent="0.3">
      <c r="B1" s="30" t="s">
        <v>98</v>
      </c>
      <c r="C1" s="31"/>
      <c r="D1" s="31"/>
      <c r="E1" s="31"/>
      <c r="F1" s="31"/>
      <c r="G1" s="31"/>
      <c r="H1" s="31"/>
    </row>
    <row r="2" spans="2:8" x14ac:dyDescent="0.25">
      <c r="B2" s="32" t="s">
        <v>87</v>
      </c>
      <c r="C2" s="33"/>
      <c r="D2" s="33"/>
      <c r="E2" s="33"/>
      <c r="F2" s="33"/>
      <c r="G2" s="33"/>
      <c r="H2" s="34"/>
    </row>
    <row r="3" spans="2:8" x14ac:dyDescent="0.25">
      <c r="B3" s="35" t="s">
        <v>0</v>
      </c>
      <c r="C3" s="36"/>
      <c r="D3" s="36"/>
      <c r="E3" s="36"/>
      <c r="F3" s="36"/>
      <c r="G3" s="36"/>
      <c r="H3" s="37"/>
    </row>
    <row r="4" spans="2:8" x14ac:dyDescent="0.25">
      <c r="B4" s="17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18" t="s">
        <v>82</v>
      </c>
    </row>
    <row r="5" spans="2:8" x14ac:dyDescent="0.25">
      <c r="B5" s="19" t="s">
        <v>7</v>
      </c>
      <c r="C5" s="7" t="s">
        <v>8</v>
      </c>
      <c r="D5" s="6" t="s">
        <v>80</v>
      </c>
      <c r="E5" s="8">
        <v>2</v>
      </c>
      <c r="F5" s="12"/>
      <c r="G5" s="9">
        <f>F5*E5</f>
        <v>0</v>
      </c>
      <c r="H5" s="20"/>
    </row>
    <row r="6" spans="2:8" x14ac:dyDescent="0.25">
      <c r="B6" s="19" t="s">
        <v>9</v>
      </c>
      <c r="C6" s="7" t="s">
        <v>10</v>
      </c>
      <c r="D6" s="6" t="s">
        <v>81</v>
      </c>
      <c r="E6" s="8">
        <v>2</v>
      </c>
      <c r="F6" s="12"/>
      <c r="G6" s="9">
        <f>F6*E6</f>
        <v>0</v>
      </c>
      <c r="H6" s="20"/>
    </row>
    <row r="7" spans="2:8" x14ac:dyDescent="0.25">
      <c r="B7" s="19" t="s">
        <v>11</v>
      </c>
      <c r="C7" s="7" t="s">
        <v>12</v>
      </c>
      <c r="D7" s="6" t="s">
        <v>81</v>
      </c>
      <c r="E7" s="8">
        <v>2</v>
      </c>
      <c r="F7" s="12"/>
      <c r="G7" s="9">
        <f>F7*E7</f>
        <v>0</v>
      </c>
      <c r="H7" s="20"/>
    </row>
    <row r="8" spans="2:8" x14ac:dyDescent="0.25">
      <c r="B8" s="41" t="s">
        <v>13</v>
      </c>
      <c r="C8" s="42"/>
      <c r="D8" s="42"/>
      <c r="E8" s="42"/>
      <c r="F8" s="42"/>
      <c r="G8" s="10">
        <f>SUM(G5:G7)</f>
        <v>0</v>
      </c>
      <c r="H8" s="20"/>
    </row>
    <row r="9" spans="2:8" x14ac:dyDescent="0.25">
      <c r="B9" s="41" t="s">
        <v>14</v>
      </c>
      <c r="C9" s="42"/>
      <c r="D9" s="42"/>
      <c r="E9" s="42"/>
      <c r="F9" s="11"/>
      <c r="G9" s="10">
        <f>G8*F9</f>
        <v>0</v>
      </c>
      <c r="H9" s="20" t="s">
        <v>83</v>
      </c>
    </row>
    <row r="10" spans="2:8" x14ac:dyDescent="0.25">
      <c r="B10" s="41" t="s">
        <v>15</v>
      </c>
      <c r="C10" s="42"/>
      <c r="D10" s="42"/>
      <c r="E10" s="42" t="s">
        <v>15</v>
      </c>
      <c r="F10" s="11"/>
      <c r="G10" s="10">
        <f>G8*F10</f>
        <v>0</v>
      </c>
      <c r="H10" s="20" t="s">
        <v>84</v>
      </c>
    </row>
    <row r="11" spans="2:8" ht="15.75" thickBot="1" x14ac:dyDescent="0.3">
      <c r="B11" s="43" t="s">
        <v>16</v>
      </c>
      <c r="C11" s="44"/>
      <c r="D11" s="44"/>
      <c r="E11" s="44"/>
      <c r="F11" s="44"/>
      <c r="G11" s="21">
        <f>SUM(G8:G10)</f>
        <v>0</v>
      </c>
      <c r="H11" s="22"/>
    </row>
    <row r="12" spans="2:8" ht="15.75" thickBot="1" x14ac:dyDescent="0.3"/>
    <row r="13" spans="2:8" s="14" customFormat="1" x14ac:dyDescent="0.25">
      <c r="B13" s="38" t="s">
        <v>17</v>
      </c>
      <c r="C13" s="39"/>
      <c r="D13" s="39"/>
      <c r="E13" s="39"/>
      <c r="F13" s="39"/>
      <c r="G13" s="40"/>
    </row>
    <row r="14" spans="2:8" s="14" customFormat="1" ht="45" x14ac:dyDescent="0.25">
      <c r="B14" s="25" t="s">
        <v>1</v>
      </c>
      <c r="C14" s="15" t="s">
        <v>2</v>
      </c>
      <c r="D14" s="15" t="s">
        <v>3</v>
      </c>
      <c r="E14" s="15" t="s">
        <v>4</v>
      </c>
      <c r="F14" s="18" t="s">
        <v>86</v>
      </c>
      <c r="G14" s="18" t="s">
        <v>97</v>
      </c>
    </row>
    <row r="15" spans="2:8" ht="45" x14ac:dyDescent="0.25">
      <c r="B15" s="26" t="s">
        <v>18</v>
      </c>
      <c r="C15" s="1" t="s">
        <v>19</v>
      </c>
      <c r="D15" s="2" t="s">
        <v>20</v>
      </c>
      <c r="E15" s="2">
        <v>1</v>
      </c>
      <c r="F15" s="27"/>
      <c r="G15" s="71">
        <v>2875000</v>
      </c>
    </row>
    <row r="16" spans="2:8" x14ac:dyDescent="0.25">
      <c r="B16" s="26" t="s">
        <v>21</v>
      </c>
      <c r="C16" s="23" t="s">
        <v>22</v>
      </c>
      <c r="D16" s="24" t="s">
        <v>20</v>
      </c>
      <c r="E16" s="24">
        <v>1</v>
      </c>
      <c r="F16" s="27"/>
      <c r="G16" s="71">
        <v>1216700</v>
      </c>
    </row>
    <row r="17" spans="2:9" x14ac:dyDescent="0.25">
      <c r="B17" s="26" t="s">
        <v>23</v>
      </c>
      <c r="C17" s="23" t="s">
        <v>24</v>
      </c>
      <c r="D17" s="24" t="s">
        <v>20</v>
      </c>
      <c r="E17" s="24">
        <v>1</v>
      </c>
      <c r="F17" s="27"/>
      <c r="G17" s="71">
        <v>555450</v>
      </c>
    </row>
    <row r="18" spans="2:9" x14ac:dyDescent="0.25">
      <c r="B18" s="26" t="s">
        <v>25</v>
      </c>
      <c r="C18" s="23" t="s">
        <v>26</v>
      </c>
      <c r="D18" s="24" t="s">
        <v>20</v>
      </c>
      <c r="E18" s="24">
        <v>1</v>
      </c>
      <c r="F18" s="27"/>
      <c r="G18" s="71">
        <v>3875454</v>
      </c>
    </row>
    <row r="19" spans="2:9" x14ac:dyDescent="0.25">
      <c r="B19" s="26" t="s">
        <v>27</v>
      </c>
      <c r="C19" s="23" t="s">
        <v>28</v>
      </c>
      <c r="D19" s="24" t="s">
        <v>20</v>
      </c>
      <c r="E19" s="24">
        <v>1</v>
      </c>
      <c r="F19" s="27"/>
      <c r="G19" s="71">
        <v>1182832</v>
      </c>
    </row>
    <row r="20" spans="2:9" x14ac:dyDescent="0.25">
      <c r="B20" s="26" t="s">
        <v>29</v>
      </c>
      <c r="C20" s="23" t="s">
        <v>30</v>
      </c>
      <c r="D20" s="24" t="s">
        <v>20</v>
      </c>
      <c r="E20" s="24">
        <v>1</v>
      </c>
      <c r="F20" s="27"/>
      <c r="G20" s="71">
        <v>1704938</v>
      </c>
    </row>
    <row r="21" spans="2:9" x14ac:dyDescent="0.25">
      <c r="B21" s="26" t="s">
        <v>31</v>
      </c>
      <c r="C21" s="23" t="s">
        <v>32</v>
      </c>
      <c r="D21" s="24" t="s">
        <v>20</v>
      </c>
      <c r="E21" s="24">
        <v>1</v>
      </c>
      <c r="F21" s="27"/>
      <c r="G21" s="71">
        <v>2059133</v>
      </c>
    </row>
    <row r="22" spans="2:9" ht="28.5" x14ac:dyDescent="0.25">
      <c r="B22" s="26" t="s">
        <v>33</v>
      </c>
      <c r="C22" s="23" t="s">
        <v>34</v>
      </c>
      <c r="D22" s="24" t="s">
        <v>20</v>
      </c>
      <c r="E22" s="24">
        <v>1</v>
      </c>
      <c r="F22" s="27"/>
      <c r="G22" s="71">
        <v>1983750</v>
      </c>
    </row>
    <row r="23" spans="2:9" x14ac:dyDescent="0.25">
      <c r="B23" s="26" t="s">
        <v>35</v>
      </c>
      <c r="C23" s="23" t="s">
        <v>36</v>
      </c>
      <c r="D23" s="24" t="s">
        <v>20</v>
      </c>
      <c r="E23" s="24">
        <v>1</v>
      </c>
      <c r="F23" s="27"/>
      <c r="G23" s="71">
        <v>1846210</v>
      </c>
    </row>
    <row r="24" spans="2:9" x14ac:dyDescent="0.25">
      <c r="B24" s="26" t="s">
        <v>37</v>
      </c>
      <c r="C24" s="23" t="s">
        <v>38</v>
      </c>
      <c r="D24" s="24" t="s">
        <v>20</v>
      </c>
      <c r="E24" s="24">
        <v>1</v>
      </c>
      <c r="F24" s="27"/>
      <c r="G24" s="71">
        <v>565369</v>
      </c>
    </row>
    <row r="25" spans="2:9" x14ac:dyDescent="0.25">
      <c r="B25" s="26" t="s">
        <v>39</v>
      </c>
      <c r="C25" s="23" t="s">
        <v>40</v>
      </c>
      <c r="D25" s="24" t="s">
        <v>20</v>
      </c>
      <c r="E25" s="24">
        <v>1</v>
      </c>
      <c r="F25" s="27"/>
      <c r="G25" s="71">
        <v>791516</v>
      </c>
    </row>
    <row r="26" spans="2:9" x14ac:dyDescent="0.25">
      <c r="B26" s="26" t="s">
        <v>41</v>
      </c>
      <c r="C26" s="23" t="s">
        <v>42</v>
      </c>
      <c r="D26" s="24" t="s">
        <v>20</v>
      </c>
      <c r="E26" s="24">
        <v>1</v>
      </c>
      <c r="F26" s="27"/>
      <c r="G26" s="71">
        <v>1613450</v>
      </c>
    </row>
    <row r="27" spans="2:9" x14ac:dyDescent="0.25">
      <c r="B27" s="26" t="s">
        <v>43</v>
      </c>
      <c r="C27" s="23" t="s">
        <v>44</v>
      </c>
      <c r="D27" s="24" t="s">
        <v>20</v>
      </c>
      <c r="E27" s="24">
        <v>1</v>
      </c>
      <c r="F27" s="27"/>
      <c r="G27" s="71">
        <v>1587000</v>
      </c>
    </row>
    <row r="28" spans="2:9" x14ac:dyDescent="0.25">
      <c r="B28" s="26" t="s">
        <v>45</v>
      </c>
      <c r="C28" s="23" t="s">
        <v>46</v>
      </c>
      <c r="D28" s="24" t="s">
        <v>47</v>
      </c>
      <c r="E28" s="24">
        <v>1</v>
      </c>
      <c r="F28" s="27"/>
      <c r="G28" s="71">
        <v>4356315</v>
      </c>
    </row>
    <row r="29" spans="2:9" x14ac:dyDescent="0.25">
      <c r="B29" s="26" t="s">
        <v>48</v>
      </c>
      <c r="C29" s="23" t="s">
        <v>49</v>
      </c>
      <c r="D29" s="24" t="s">
        <v>47</v>
      </c>
      <c r="E29" s="24">
        <v>1</v>
      </c>
      <c r="F29" s="27"/>
      <c r="G29" s="71">
        <v>428490</v>
      </c>
    </row>
    <row r="30" spans="2:9" x14ac:dyDescent="0.25">
      <c r="B30" s="26" t="s">
        <v>50</v>
      </c>
      <c r="C30" s="23" t="s">
        <v>51</v>
      </c>
      <c r="D30" s="24" t="s">
        <v>20</v>
      </c>
      <c r="E30" s="24">
        <v>1</v>
      </c>
      <c r="F30" s="27"/>
      <c r="G30" s="71">
        <v>2182125</v>
      </c>
    </row>
    <row r="31" spans="2:9" x14ac:dyDescent="0.25">
      <c r="B31" s="26" t="s">
        <v>52</v>
      </c>
      <c r="C31" s="23" t="s">
        <v>53</v>
      </c>
      <c r="D31" s="24" t="s">
        <v>20</v>
      </c>
      <c r="E31" s="24">
        <v>1</v>
      </c>
      <c r="F31" s="27"/>
      <c r="G31" s="71">
        <v>2389843</v>
      </c>
    </row>
    <row r="32" spans="2:9" x14ac:dyDescent="0.25">
      <c r="B32" s="26" t="s">
        <v>54</v>
      </c>
      <c r="C32" s="23" t="s">
        <v>55</v>
      </c>
      <c r="D32" s="24" t="s">
        <v>20</v>
      </c>
      <c r="E32" s="24">
        <v>1</v>
      </c>
      <c r="F32" s="27"/>
      <c r="G32" s="71">
        <v>2645000</v>
      </c>
      <c r="H32" s="72"/>
      <c r="I32" s="72"/>
    </row>
    <row r="33" spans="2:9" x14ac:dyDescent="0.25">
      <c r="B33" s="26" t="s">
        <v>56</v>
      </c>
      <c r="C33" s="23" t="s">
        <v>57</v>
      </c>
      <c r="D33" s="24" t="s">
        <v>20</v>
      </c>
      <c r="E33" s="24">
        <v>1</v>
      </c>
      <c r="F33" s="27"/>
      <c r="G33" s="71">
        <v>251643</v>
      </c>
      <c r="H33" s="72"/>
      <c r="I33" s="72"/>
    </row>
    <row r="34" spans="2:9" x14ac:dyDescent="0.25">
      <c r="B34" s="26" t="s">
        <v>58</v>
      </c>
      <c r="C34" s="23" t="s">
        <v>59</v>
      </c>
      <c r="D34" s="24" t="s">
        <v>20</v>
      </c>
      <c r="E34" s="24">
        <v>1</v>
      </c>
      <c r="F34" s="27"/>
      <c r="G34" s="71">
        <v>991875</v>
      </c>
      <c r="H34" s="72"/>
      <c r="I34" s="72"/>
    </row>
    <row r="35" spans="2:9" s="14" customFormat="1" x14ac:dyDescent="0.25">
      <c r="B35" s="45"/>
      <c r="C35" s="45"/>
      <c r="D35" s="45"/>
      <c r="E35" s="45"/>
      <c r="F35" s="45"/>
      <c r="G35" s="46"/>
      <c r="H35" s="46"/>
    </row>
    <row r="36" spans="2:9" s="14" customFormat="1" x14ac:dyDescent="0.25">
      <c r="B36" s="45"/>
      <c r="C36" s="45"/>
      <c r="D36" s="45"/>
      <c r="E36" s="45"/>
      <c r="F36" s="45"/>
      <c r="G36" s="46"/>
      <c r="H36" s="46"/>
    </row>
    <row r="37" spans="2:9" s="14" customFormat="1" x14ac:dyDescent="0.25">
      <c r="B37" s="60" t="s">
        <v>17</v>
      </c>
      <c r="C37" s="60"/>
      <c r="D37" s="60"/>
      <c r="E37" s="60"/>
      <c r="F37" s="60"/>
      <c r="G37" s="60"/>
      <c r="H37" s="46"/>
    </row>
    <row r="38" spans="2:9" s="14" customFormat="1" x14ac:dyDescent="0.25">
      <c r="B38" s="15" t="s">
        <v>1</v>
      </c>
      <c r="C38" s="15" t="s">
        <v>2</v>
      </c>
      <c r="D38" s="15" t="s">
        <v>3</v>
      </c>
      <c r="E38" s="15" t="s">
        <v>4</v>
      </c>
      <c r="F38" s="15" t="s">
        <v>5</v>
      </c>
      <c r="G38" s="15" t="s">
        <v>6</v>
      </c>
      <c r="H38" s="46"/>
    </row>
    <row r="39" spans="2:9" s="14" customFormat="1" x14ac:dyDescent="0.25">
      <c r="B39" s="61" t="s">
        <v>88</v>
      </c>
      <c r="C39" s="62" t="s">
        <v>89</v>
      </c>
      <c r="D39" s="61" t="s">
        <v>90</v>
      </c>
      <c r="E39" s="63">
        <v>1</v>
      </c>
      <c r="F39" s="64">
        <v>60000000</v>
      </c>
      <c r="G39" s="64">
        <f>F39*E39</f>
        <v>60000000</v>
      </c>
      <c r="H39" s="46"/>
    </row>
    <row r="40" spans="2:9" s="14" customFormat="1" x14ac:dyDescent="0.25">
      <c r="B40" s="65" t="s">
        <v>91</v>
      </c>
      <c r="C40" s="65"/>
      <c r="D40" s="65"/>
      <c r="E40" s="65"/>
      <c r="F40" s="65"/>
      <c r="G40" s="66">
        <f>SUM(G39:G39)</f>
        <v>60000000</v>
      </c>
      <c r="H40" s="46"/>
    </row>
    <row r="41" spans="2:9" s="14" customFormat="1" x14ac:dyDescent="0.25">
      <c r="B41" s="67" t="s">
        <v>92</v>
      </c>
      <c r="C41" s="68"/>
      <c r="D41" s="68"/>
      <c r="E41" s="69"/>
      <c r="F41" s="70">
        <v>0.19</v>
      </c>
      <c r="G41" s="66">
        <f>G40*F41</f>
        <v>11400000</v>
      </c>
      <c r="H41" s="46"/>
    </row>
    <row r="42" spans="2:9" s="14" customFormat="1" x14ac:dyDescent="0.25">
      <c r="B42" s="65" t="s">
        <v>93</v>
      </c>
      <c r="C42" s="65"/>
      <c r="D42" s="65"/>
      <c r="E42" s="65"/>
      <c r="F42" s="65"/>
      <c r="G42" s="73">
        <f>SUM(G40:G41)</f>
        <v>71400000</v>
      </c>
      <c r="H42" s="74" t="s">
        <v>96</v>
      </c>
    </row>
    <row r="43" spans="2:9" s="14" customFormat="1" x14ac:dyDescent="0.25">
      <c r="B43" s="45"/>
      <c r="C43" s="45"/>
      <c r="D43" s="45"/>
      <c r="E43" s="45"/>
      <c r="F43" s="45"/>
      <c r="G43" s="46"/>
      <c r="H43" s="46"/>
    </row>
    <row r="44" spans="2:9" s="14" customFormat="1" ht="15.75" thickBot="1" x14ac:dyDescent="0.3">
      <c r="B44" s="16"/>
    </row>
    <row r="45" spans="2:9" s="14" customFormat="1" x14ac:dyDescent="0.25">
      <c r="B45" s="47" t="s">
        <v>61</v>
      </c>
      <c r="C45" s="48"/>
      <c r="D45" s="48"/>
      <c r="E45" s="48"/>
      <c r="F45" s="48"/>
      <c r="G45" s="49"/>
    </row>
    <row r="46" spans="2:9" s="14" customFormat="1" ht="30" x14ac:dyDescent="0.25">
      <c r="B46" s="25" t="s">
        <v>1</v>
      </c>
      <c r="C46" s="15" t="s">
        <v>2</v>
      </c>
      <c r="D46" s="15" t="s">
        <v>3</v>
      </c>
      <c r="E46" s="15" t="s">
        <v>4</v>
      </c>
      <c r="F46" s="5" t="s">
        <v>85</v>
      </c>
      <c r="G46" s="18" t="s">
        <v>86</v>
      </c>
    </row>
    <row r="47" spans="2:9" x14ac:dyDescent="0.25">
      <c r="B47" s="29" t="s">
        <v>62</v>
      </c>
      <c r="C47" s="3" t="s">
        <v>63</v>
      </c>
      <c r="D47" s="4" t="s">
        <v>20</v>
      </c>
      <c r="E47" s="4">
        <v>1</v>
      </c>
      <c r="F47" s="13"/>
      <c r="G47" s="27"/>
    </row>
    <row r="48" spans="2:9" x14ac:dyDescent="0.25">
      <c r="B48" s="29" t="s">
        <v>64</v>
      </c>
      <c r="C48" s="3" t="s">
        <v>65</v>
      </c>
      <c r="D48" s="4" t="s">
        <v>20</v>
      </c>
      <c r="E48" s="4">
        <v>1</v>
      </c>
      <c r="F48" s="13"/>
      <c r="G48" s="27"/>
    </row>
    <row r="49" spans="1:7" x14ac:dyDescent="0.25">
      <c r="B49" s="29" t="s">
        <v>66</v>
      </c>
      <c r="C49" s="3" t="s">
        <v>67</v>
      </c>
      <c r="D49" s="4" t="s">
        <v>20</v>
      </c>
      <c r="E49" s="4">
        <v>1</v>
      </c>
      <c r="F49" s="13"/>
      <c r="G49" s="27"/>
    </row>
    <row r="50" spans="1:7" x14ac:dyDescent="0.25">
      <c r="B50" s="29" t="s">
        <v>68</v>
      </c>
      <c r="C50" s="3" t="s">
        <v>69</v>
      </c>
      <c r="D50" s="4" t="s">
        <v>20</v>
      </c>
      <c r="E50" s="4">
        <v>1</v>
      </c>
      <c r="F50" s="13"/>
      <c r="G50" s="27"/>
    </row>
    <row r="51" spans="1:7" x14ac:dyDescent="0.25">
      <c r="B51" s="29" t="s">
        <v>70</v>
      </c>
      <c r="C51" s="3" t="s">
        <v>71</v>
      </c>
      <c r="D51" s="4" t="s">
        <v>20</v>
      </c>
      <c r="E51" s="4">
        <v>1</v>
      </c>
      <c r="F51" s="13"/>
      <c r="G51" s="27"/>
    </row>
    <row r="52" spans="1:7" x14ac:dyDescent="0.25">
      <c r="B52" s="29" t="s">
        <v>72</v>
      </c>
      <c r="C52" s="3" t="s">
        <v>73</v>
      </c>
      <c r="D52" s="4" t="s">
        <v>20</v>
      </c>
      <c r="E52" s="4">
        <v>1</v>
      </c>
      <c r="F52" s="13"/>
      <c r="G52" s="27"/>
    </row>
    <row r="53" spans="1:7" x14ac:dyDescent="0.25">
      <c r="B53" s="29" t="s">
        <v>74</v>
      </c>
      <c r="C53" s="3" t="s">
        <v>75</v>
      </c>
      <c r="D53" s="4" t="s">
        <v>20</v>
      </c>
      <c r="E53" s="4">
        <v>1</v>
      </c>
      <c r="F53" s="13"/>
      <c r="G53" s="27"/>
    </row>
    <row r="54" spans="1:7" x14ac:dyDescent="0.25">
      <c r="B54" s="29" t="s">
        <v>76</v>
      </c>
      <c r="C54" s="3" t="s">
        <v>77</v>
      </c>
      <c r="D54" s="4" t="s">
        <v>20</v>
      </c>
      <c r="E54" s="4">
        <v>1</v>
      </c>
      <c r="F54" s="13"/>
      <c r="G54" s="27"/>
    </row>
    <row r="55" spans="1:7" x14ac:dyDescent="0.25">
      <c r="B55" s="29" t="s">
        <v>78</v>
      </c>
      <c r="C55" s="3" t="s">
        <v>79</v>
      </c>
      <c r="D55" s="4" t="s">
        <v>20</v>
      </c>
      <c r="E55" s="4">
        <v>1</v>
      </c>
      <c r="F55" s="57"/>
      <c r="G55" s="27"/>
    </row>
    <row r="56" spans="1:7" s="14" customFormat="1" ht="15.75" customHeight="1" thickBot="1" x14ac:dyDescent="0.3">
      <c r="B56" s="55" t="s">
        <v>60</v>
      </c>
      <c r="C56" s="56"/>
      <c r="D56" s="56"/>
      <c r="E56" s="56"/>
      <c r="F56" s="59">
        <f>SUM(F47:F55)</f>
        <v>0</v>
      </c>
      <c r="G56" s="28">
        <f>SUM(G47:G55)</f>
        <v>0</v>
      </c>
    </row>
    <row r="57" spans="1:7" x14ac:dyDescent="0.25">
      <c r="A57" s="50" t="s">
        <v>92</v>
      </c>
      <c r="B57" s="51"/>
      <c r="C57" s="51"/>
      <c r="D57" s="52"/>
      <c r="E57" s="53">
        <v>0.19</v>
      </c>
      <c r="F57" s="58">
        <f>F56*E57</f>
        <v>0</v>
      </c>
    </row>
    <row r="58" spans="1:7" x14ac:dyDescent="0.25">
      <c r="A58" s="50" t="s">
        <v>94</v>
      </c>
      <c r="B58" s="51"/>
      <c r="C58" s="51"/>
      <c r="D58" s="51"/>
      <c r="E58" s="52" t="s">
        <v>95</v>
      </c>
      <c r="F58" s="54">
        <f>F56+F57</f>
        <v>0</v>
      </c>
    </row>
    <row r="61" spans="1:7" x14ac:dyDescent="0.25">
      <c r="B61" s="75" t="s">
        <v>99</v>
      </c>
      <c r="C61" s="76"/>
      <c r="D61" s="76"/>
      <c r="E61" s="76"/>
      <c r="F61" s="76"/>
      <c r="G61" s="76"/>
    </row>
    <row r="62" spans="1:7" x14ac:dyDescent="0.25">
      <c r="B62" s="76"/>
      <c r="C62" s="76"/>
      <c r="D62" s="76"/>
      <c r="E62" s="76"/>
      <c r="F62" s="76"/>
      <c r="G62" s="76"/>
    </row>
    <row r="63" spans="1:7" x14ac:dyDescent="0.25">
      <c r="B63" s="76"/>
      <c r="C63" s="76"/>
      <c r="D63" s="76"/>
      <c r="E63" s="76"/>
      <c r="F63" s="76"/>
      <c r="G63" s="76"/>
    </row>
    <row r="64" spans="1:7" x14ac:dyDescent="0.25">
      <c r="B64" s="76"/>
      <c r="C64" s="76"/>
      <c r="D64" s="76"/>
      <c r="E64" s="76"/>
      <c r="F64" s="76"/>
      <c r="G64" s="76"/>
    </row>
    <row r="65" spans="2:7" x14ac:dyDescent="0.25">
      <c r="B65" s="76"/>
      <c r="C65" s="76"/>
      <c r="D65" s="76"/>
      <c r="E65" s="76"/>
      <c r="F65" s="76"/>
      <c r="G65" s="76"/>
    </row>
  </sheetData>
  <mergeCells count="18">
    <mergeCell ref="A57:D57"/>
    <mergeCell ref="A58:E58"/>
    <mergeCell ref="B56:E56"/>
    <mergeCell ref="B61:G65"/>
    <mergeCell ref="B13:G13"/>
    <mergeCell ref="B8:F8"/>
    <mergeCell ref="B9:E9"/>
    <mergeCell ref="B10:E10"/>
    <mergeCell ref="B11:F11"/>
    <mergeCell ref="B37:G37"/>
    <mergeCell ref="B40:F40"/>
    <mergeCell ref="B41:E41"/>
    <mergeCell ref="B42:F42"/>
    <mergeCell ref="B1:H1"/>
    <mergeCell ref="B2:H2"/>
    <mergeCell ref="B3:H3"/>
    <mergeCell ref="B45:G45"/>
    <mergeCell ref="H32:I34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cotizacion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Daladier Evelio Tangarife Berrio</cp:lastModifiedBy>
  <dcterms:created xsi:type="dcterms:W3CDTF">2021-10-05T23:25:39Z</dcterms:created>
  <dcterms:modified xsi:type="dcterms:W3CDTF">2021-11-04T23:32:09Z</dcterms:modified>
</cp:coreProperties>
</file>