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JULIO 2021\MANTENIMIENTO PISOS 10,11,12,14,15,16\"/>
    </mc:Choice>
  </mc:AlternateContent>
  <xr:revisionPtr revIDLastSave="0" documentId="13_ncr:1_{473D5020-9B28-4084-947A-130A0672D88E}" xr6:coauthVersionLast="47" xr6:coauthVersionMax="47" xr10:uidLastSave="{00000000-0000-0000-0000-000000000000}"/>
  <bookViews>
    <workbookView xWindow="-120" yWindow="-120" windowWidth="20730" windowHeight="11160" tabRatio="930" xr2:uid="{00000000-000D-0000-FFFF-FFFF00000000}"/>
  </bookViews>
  <sheets>
    <sheet name="8.Instalaciones Fisica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4" i="10" l="1"/>
  <c r="I73" i="10"/>
  <c r="I72" i="10"/>
  <c r="I71" i="10"/>
  <c r="I70" i="10"/>
  <c r="I69" i="10"/>
  <c r="I68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75" i="10" l="1"/>
  <c r="I6" i="10" l="1"/>
  <c r="I5" i="10" l="1"/>
  <c r="I7" i="10" s="1"/>
  <c r="I9" i="10" l="1"/>
  <c r="I8" i="10"/>
  <c r="I10" i="10" l="1"/>
</calcChain>
</file>

<file path=xl/sharedStrings.xml><?xml version="1.0" encoding="utf-8"?>
<sst xmlns="http://schemas.openxmlformats.org/spreadsheetml/2006/main" count="153" uniqueCount="103">
  <si>
    <t>Global</t>
  </si>
  <si>
    <t>Mes</t>
  </si>
  <si>
    <t>Item</t>
  </si>
  <si>
    <t>Descripción</t>
  </si>
  <si>
    <t>Unidad</t>
  </si>
  <si>
    <t>V Unitario</t>
  </si>
  <si>
    <t>V Parcial</t>
  </si>
  <si>
    <t>A</t>
  </si>
  <si>
    <t>U</t>
  </si>
  <si>
    <t>Un</t>
  </si>
  <si>
    <t xml:space="preserve">Global </t>
  </si>
  <si>
    <t>Cant</t>
  </si>
  <si>
    <t>Ml</t>
  </si>
  <si>
    <t>Subtotal</t>
  </si>
  <si>
    <t>Mantenimiento Instalaciones Físicas SIES-M</t>
  </si>
  <si>
    <t>Cantidad</t>
  </si>
  <si>
    <t>IF-8.1</t>
  </si>
  <si>
    <t>Servicios civiles, ajustes y adecuaciones en Pisos 11, 15, 16 y terraza</t>
  </si>
  <si>
    <t>IF-8.2</t>
  </si>
  <si>
    <t>Servicios civiles, ajustes y adecuaciones requerido en las instalaciones</t>
  </si>
  <si>
    <t>Subtotal Mantenimiento Instalaciones Físicas SIES-M</t>
  </si>
  <si>
    <t>Total Mantenimiento Instalaciones Físicas SIES-M</t>
  </si>
  <si>
    <t>Detalle de Valores Unitarios para Labores Comunes de Mantenimiento</t>
  </si>
  <si>
    <t>Und</t>
  </si>
  <si>
    <t>IF-8.1.1</t>
  </si>
  <si>
    <t>M2</t>
  </si>
  <si>
    <t>ML</t>
  </si>
  <si>
    <t>ml</t>
  </si>
  <si>
    <t xml:space="preserve">und </t>
  </si>
  <si>
    <t xml:space="preserve">globla </t>
  </si>
  <si>
    <t>m2</t>
  </si>
  <si>
    <t>hora</t>
  </si>
  <si>
    <t>und</t>
  </si>
  <si>
    <t>tramo</t>
  </si>
  <si>
    <t>global</t>
  </si>
  <si>
    <t xml:space="preserve">senamal </t>
  </si>
  <si>
    <t xml:space="preserve">Demolicion de piso en ceramica y mortero y enchape de paredes  en piso 15 baños secretario  ; Incluye cambio de tuberia 1 1/4" de presion, enchape en ceramica,mortero 8cm ( 2m2) ,impermabilizacion y botada de escombro y reboque de paredes con enchape ( 3m2) 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</si>
  <si>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</si>
  <si>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</si>
  <si>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</si>
  <si>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</si>
  <si>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</si>
  <si>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</si>
  <si>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</si>
  <si>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</si>
  <si>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Aplicación de PINTURA A BASE DE AGUA EN MUROS O CIELOS, CON VINILO TIPO 1, de primera calidad sobre muros revocados y/o estucados, tres manos o las necesarias hasta obtener una superficie pareja y homogénea. Incluye suministro y transporte de los materiales, resanes, tapa poros en estuco plástico tipo plastestuco o equivalente diluido en agua proporción 1:2, adecuación de la superficie a intervenir hasta obtener una superficie pareja y homogénea, color a definir según aprobación de la supervisión. Incluye con resane de paredes y filetes, cubrimiento con plástico o tela sarán en áreas ocupadas, desplazamiento de enseres y equipos en áreas ocupadas, suministro y armada de andamios certificados en alturas hasta 6 mts de nivel de piso acabado.</t>
  </si>
  <si>
    <t>Aplicación de PINTURA EPÓXICA COLOR BLANCO, en muros o cielos, para interiores o exteriores (hidrorepelente) tipo koraza o equivalente de primera calidad que cumpla con la Norma NTC 1335, con sellante para poros tipo Sellamax de Pintuco o su equivalente, 3 manos o las que sean necesarias para obtener una superficie pareja y homogénea, a satisfacción de la Supervisión. Incluye suministro y transporte de los materiales, preparada y adecuación de la superficie a intervenir. Color a definir según aprobación de la supervisión. Incluye con resane de paredes y filetes cubrimiento con plástico o tela sarán en áreas ocupadas, desplazamiento de enseres y equipos en áreas ocupadas, suministro y armada de andamios certificados en alturas hasta 6 mts de nivel de piso acabado.</t>
  </si>
  <si>
    <t>Aplicación de PINTURA 3 en 1, en muros o cielos, para interiores o exteriores (hidrorepelente) tipo koraza o equivalente de primera calidad que cumpla con la Norma NTC 1335, con sellante para poros tipo Sellamax de Pintuco o su equivalente, 3 manos o las que sean necesarias para obtener una superficie pareja y homogénea, a satisfacción de la Supervisión. Incluye suministro y transporte de los materiales, preparada y adecuación de la superficie a intervenir. Color a definir según aprobación de la supervisión. Incluye con resane de paredes y filetes, cubrimiento con plástico o tela sarán en áreas ocupadas, desplazamiento de enseres y equipos en áreas ocupadas, suministro y armada de andamios certificados en alturas hasta 6 mts de nivel de piso acabado.</t>
  </si>
  <si>
    <t>Aplicación de PINTURA EN POLIURETANO, TRAFICO PESADO, COLOR GRIS, de primera calidad, para piso falso 61x61 cm piso 16 o dónde se indique, incluye desmonte de superficie existente, 3 manos o las que sean necesarias para obtener una superficie pareja y homogénea, a satisfacción de la Supervisión. Incluye suministro y transporte de los materiales, preparada y adecuación de la superficie a intervenir. Color a definir según aprobación de la supervisión. Incluye con resane, cubrimiento con plástico o tela sarán en áreas ocupadas, desplazamiento de enseres y equipos en áreas ocupadas.</t>
  </si>
  <si>
    <t>Aplicación de PINTURA 3 en 1, ANOLOC para columnas metálicas, 3 manos o las que sean necesarias para obtener una superficie pareja y homogénea, hasta una altura de 3 mts, a satisfacción de la Supervisión. Incluye suministro y transporte de los materiales, preparada y adecuación de la superficie a intervenir. Color a definir según aprobación de la supervisión. Incluye cubrimiento con plástico o tela sarán en áreas ocupadas, desplazamiento de enseres y equipos en áreas ocupadas, suministro y armada de andamios certificados en alturas.</t>
  </si>
  <si>
    <t>Aplicación de PINTURA EN POLIURETANO, TRAFICO PESADO, COLOR GRIS, de primera calidad, para piso flotante comedor terraza piso 16 o dónde se indique, incluye desmonte de superficie existente, 3 manos o las que sean necesarias para obtener una superficie pareja y homogénea, a satisfacción de la Supervisión. Incluye suministro y transporte de los materiales, preparada y adecuación de la superficie a intervenir. Color a definir según aprobación de la supervisión. Incluye con resane, cubrimiento con plástico o tela sarán en áreas ocupadas, desplazamiento de enseres y equipos en áreas ocupadas.</t>
  </si>
  <si>
    <t>Aplicación de PINTURA 3 en 1, para columnas metálicas tipo tarro, hasta una altura de 10 mts, medidas de 0.10 X 0.60 m, ubicados en los costados Amador - Ferrocarril y San Juan, 3 manos o las que sean necesarias para obtener una superficie pareja y homogénea, a satisfacción de la Supervisión. Incluye suministro y transporte de los materiales, preparada y adecuación de la superficie a intervenir. Color a definir según aprobación de la supervisión. Incluye cubrimiento con plástico o tela sarán en áreas ocupadas, desplazamiento de enseres y equipos en áreas ocupadas, suministro y armada de andamios certificados en alturas.</t>
  </si>
  <si>
    <t>Aplicación de PINTURA EN ACEITE, COLOR GRIS PLATA, de primera calidad, dónde se indique, incluye desmonte de superficie existente, 3 manos o las que sean necesarias para obtener una superficie pareja y homogénea, a satisfacción de la Supervisión. Incluye suministro y transporte de los materiales, preparada y adecuación de la superficie a intervenir. Incluye con resane, cubrimiento con plástico o tela sarán en áreas ocupadas, desplazamiento de enseres y equipos en áreas ocupadas.</t>
  </si>
  <si>
    <t>Mantenimiento de pantallas de video wall piso 16 o donde se indique, hasta la dimensión de 70", incluye armada de escaleras o  andamios certificados y personal certificado para trabajo en alturas hasta 6 m de nivel de piso. Incluye limpieza con los productos necesarios para tal fin, ajustes y todo lo necesario para el buen desarrollo de la actividad.</t>
  </si>
  <si>
    <t xml:space="preserve">Mantenimiento de mesa de 80x80 ubicada en comedor terraza piso 16, Incluye todo lo necesario para su correcto uso.En piedra ubatuba verde casi negro,Incluye  desmonte de superficie existente y botada del material sobrante  y existente </t>
  </si>
  <si>
    <t xml:space="preserve">Mantenimiento de mesa de 80x80 ubicada en comedor terraza piso 16, Incluye todo lo necesario para su correcto uso En plastico tipo madera.Incluye  desmonte de superficie existente y botada de material sobrabante </t>
  </si>
  <si>
    <t xml:space="preserve">Mantenimiento de mesa de 80x80 ubicada en comedor terraza piso 16, Incluye todo lo necesario para su correcto uso En madera inmunizada. Incluye  desmonte de superficie existente y botada de material sobrabante </t>
  </si>
  <si>
    <t xml:space="preserve">Mantenimiento de quiebra soles horizontales  ubicados en comedor terraza piso 16, Incluye ajuste y pintura  impra aleman para madera y 3 en 1 negro para marcos métalicos </t>
  </si>
  <si>
    <t>Mantenimiento de base materas  ubicados en comedor terraza piso 16, Incluye ajuste y pintura impra aleman</t>
  </si>
  <si>
    <t xml:space="preserve">Mantenimiento deluces tipo ojo de buey   ubicados en comedor terraza piso 16, Incluye ajuste y  y cambio del bombillo  </t>
  </si>
  <si>
    <t xml:space="preserve">Mantenimiento de vidrio de fachada y accesorios en acero inoxidable ubicado en comedor piso 16 </t>
  </si>
  <si>
    <t xml:space="preserve">Mantenimiento de red de desague con espiral electrico  en tubo PVC 4" , incluye personal y demas accesorios para su correcto funcionamiento. Cada 3 meses </t>
  </si>
  <si>
    <t xml:space="preserve">Mantenimiento de Dispensador de Agua en los piso 11-15 y 16 , incluye cambio de filtros suministrados </t>
  </si>
  <si>
    <t xml:space="preserve">Mantenimiento Preventivo para hornos microondas piso 15-15 </t>
  </si>
  <si>
    <t>Mantenimiento Preventivo para nevera tipo bar  piso 15</t>
  </si>
  <si>
    <t>Mantenimiento Preventivo para nevera grande   piso 15</t>
  </si>
  <si>
    <t>Impermeabilizacion  de cuneta de 20cm costado San Juan en sika 101 y poliuretano gris, Incluye limpieza de la cuneta</t>
  </si>
  <si>
    <t>Impermeabilizacion  de cuneta de 20cm costado Ferrocarril  en sika 101 y poliuretano gris, Incluye limpieza de la cuneta</t>
  </si>
  <si>
    <t xml:space="preserve">Mantenimiento de Espuma de 2x2"  para puerta corrediza costado san Juan, incluye cambio de la espuma </t>
  </si>
  <si>
    <t xml:space="preserve">Mantenimiento de puerta corrediza en vidrio  templado de 2,44 x 2mts piso 16, incluye cambio de guia de piso ajuste de manijas y engrase </t>
  </si>
  <si>
    <t>Mantenimiento de rejilla 60*60 sector sala institucional, incluye limpieza Piso 16</t>
  </si>
  <si>
    <t>Mantenimiento de techo en alucobond  sector sala institucional, incluye limpieza Piso 16</t>
  </si>
  <si>
    <t xml:space="preserve">Impermeabilización de base soporte de estructura metalica y
pasamanos en piso 16, incluye retiro de material existente costado ferrocarril </t>
  </si>
  <si>
    <t xml:space="preserve">Impermeabilización de terraza sectror amador con paraguas 25años   en piso 16, incluye lavado de material   existente costado amador </t>
  </si>
  <si>
    <t>Mantenmiento de vidrio terraza sector amador, incluye lavado y escaleras desde 1.0 m a 5 m de nivel de piso.</t>
  </si>
  <si>
    <t>Mantenmiento de vidrio terraza sector san juan ,incluye lavado y escaleras desde 1.0 m a 5 m de nivel de piso.</t>
  </si>
  <si>
    <t>Mantenmiento de vidrio terraza sector ferrocarril,incluye lavado y escaleras desde 1.0 m a 5 m de nivel de piso.</t>
  </si>
  <si>
    <t xml:space="preserve">Mantenimiento preventivo cajoneras puestos de trabajos piso 16 Incluye engrase y ajuste de visagras </t>
  </si>
  <si>
    <t xml:space="preserve">Mantenimiento de cinta antideslizante de 1" de 2,20 mts en rampa entrada ppal piso 16.Incluye desmonte de la existente </t>
  </si>
  <si>
    <t>Impermeabilización de cubierta, incluye lavado de cubierta, silicona y demás elementos para su correcto funcionamiento. Problemas de humedad con el fin de mitigar posibles goteras terraza piso 16.</t>
  </si>
  <si>
    <t xml:space="preserve"> Zocalo en lamina RH 30cmn de 6mm color gris rayado  piso 16</t>
  </si>
  <si>
    <t xml:space="preserve"> lámpara de 0,6m x 0,6 m LED. Debe incluir la desinstalación de la lámpara existente mala Baño Mujeres Piso 16</t>
  </si>
  <si>
    <t xml:space="preserve">Mantenimiento de escaleras piso 16 ingreso a sala de  crisis,Incluye pintada con  esmalte gris </t>
  </si>
  <si>
    <t>condensador para penel sensor electrocnico en sanitario , incluye retiro de aparato, adecuaciones electricas y demas elementos para su correcto funcionamiento. Baños Piso 15-16</t>
  </si>
  <si>
    <t>Transformador para penel sensor electrocnico en sanitario , incluye retiro de aparato, adecuaciones electricas y demas elementos para su correcto funcionamiento. Baños Piso 15-17</t>
  </si>
  <si>
    <t>Adecuacion de Red de desague orinales baños hombres piso 11.Incluye desmonte de tuberia de 1 1/2 y  montaje de tuberia de 3"</t>
  </si>
  <si>
    <t>Adecuacion de Red de desague orinales baños hombres piso 15 .Incluye desmonte de tuberia de 1 1/2 y  montaje de tuberia de 3"</t>
  </si>
  <si>
    <t>Adecuacion de Red de desague orinales baños hombres piso 16 .Incluye desmonte de tuberia de 1 1/2 y  montaje de tuberia de 3"</t>
  </si>
  <si>
    <t>Ronda semanal  de verificación de funcionamiento de cada uno de los elementos en los baños de hombres y mujeres, incluye revisión de griferias, baños taqueados, puertas, sifones, empaques, goteras, lamparas, orinales, y todos los elementos que conforman los servicios sanitarios. En todos los baños de  los pisos 11, 15 y 16.( Incluye cambio de repuestos menores tales como empaques, mangueras plasticas, ajustes de accesorios, tuercas de fijación, racores, accesorios en PVC o similares, destaqueos sin desmonte)</t>
  </si>
  <si>
    <t xml:space="preserve"> Cartucho Para sanitario Tipo Push Baño Mujeres Piso 11 y 16   Incluye desmonte de la existente </t>
  </si>
  <si>
    <t>Mentenimiento de secador de manos automatico, Sensor de detección electrónico, motor de escobillas de alta duración, carcasa de acero ajustada con tornillos, incluey desmonte del existente baños Hombres y Mujeres Piso 15-16</t>
  </si>
  <si>
    <t>Mantenimiento y reparación llaves de agua y mezcladores en cocineta , lava escoba o donde se requiera  incluye desmonte, limpieza y cambio de piezas malas.</t>
  </si>
  <si>
    <t>Cambio de tubos de luz led de Longitud 0,60cm para lámparas existentes.</t>
  </si>
  <si>
    <t>Reparación y mantenimiento de sensor electrónico en los sanitarios, lavamanos y sacadoras  incluye retiro de aparato e instalación nuevamente, adecuación de sistema eléctrico, empaques, plomería y demás que sean necesarios para el correcto funcionamiento del aparato.( se considera 2 por mes )</t>
  </si>
  <si>
    <t>Desmonte y mantenimiento de Orinal o sanitario de alto trafico o cualquier tuberia de aguas,  incluye des taquear con sonda a mínimo 5 metros de profundidad , incluye desmonte de orinal, cambio de empaques y de repuestos requeridos para su correcto funcionamiento.( Se proyectan 3 reparaciones por mes)</t>
  </si>
  <si>
    <t>Cambio de tapa superior y biscocho en sanitarios industriales elongados, de alto trafico .( 3 por mes)</t>
  </si>
  <si>
    <t>Suministro e instalación de sensor electrocnico para baño, incluye demolición, resanes, retiro de aparato, adecuaciones electricas y demas elementos para su correcto funcionamiento.</t>
  </si>
  <si>
    <t>Suministro e instalación de Gato Hidráulico Baño hombres piso 16, incluye desmonte del existente y todo lo necesario para su correcta instalación, incluye aseo y limpieza</t>
  </si>
  <si>
    <t xml:space="preserve">Suministro e instalación dePanel sensor electrocnico para baño, no incluye demolición de enchape, incluye conexiones electricas y desmonte del existente </t>
  </si>
  <si>
    <t>Suministro e instalación de manijas proyectantes color negro para ventana</t>
  </si>
  <si>
    <t>Reparación techo de ductos en superBorad de 8mm terraza  piso 16</t>
  </si>
  <si>
    <t xml:space="preserve">Demolicion de piso en ceramica y mortero y enchape de paredes  en piso 15 baños sala 4 ; Incluye cambio de tuberia 1 1/4 de presion, enchape en ceramica,mortero 8cm ( 27m2) , impermabilizacion  y botada de escombro y reboque de paredes con enchape ( 25m2) </t>
  </si>
  <si>
    <t xml:space="preserve">ANEXO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</si>
</sst>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_(&quot;$&quot;\ * #,##0_);_(&quot;$&quot;\ * \(#,##0\);_(&quot;$&quot;\ * &quot;-&quot;??_);_(@_)"/>
    <numFmt numFmtId="168" formatCode="0.0"/>
    <numFmt numFmtId="169" formatCode="_(&quot;$&quot;\ * #,##0.00_);_(&quot;$&quot;\ * \(#,##0.00\);_(&quot;$&quot;\ 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left" vertical="center" wrapText="1"/>
    </xf>
    <xf numFmtId="168" fontId="0" fillId="33" borderId="10" xfId="0" applyNumberFormat="1" applyFill="1" applyBorder="1" applyAlignment="1">
      <alignment horizontal="center" vertical="center"/>
    </xf>
    <xf numFmtId="166" fontId="0" fillId="33" borderId="10" xfId="42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right"/>
    </xf>
    <xf numFmtId="166" fontId="16" fillId="33" borderId="10" xfId="42" applyNumberFormat="1" applyFont="1" applyFill="1" applyBorder="1"/>
    <xf numFmtId="9" fontId="16" fillId="33" borderId="10" xfId="0" applyNumberFormat="1" applyFont="1" applyFill="1" applyBorder="1" applyAlignment="1">
      <alignment horizontal="right"/>
    </xf>
    <xf numFmtId="166" fontId="0" fillId="33" borderId="0" xfId="0" applyNumberFormat="1" applyFill="1"/>
    <xf numFmtId="0" fontId="20" fillId="33" borderId="10" xfId="47" applyFont="1" applyFill="1" applyBorder="1" applyAlignment="1">
      <alignment horizontal="center" vertical="center"/>
    </xf>
    <xf numFmtId="0" fontId="20" fillId="33" borderId="10" xfId="47" applyFont="1" applyFill="1" applyBorder="1" applyAlignment="1">
      <alignment horizontal="center" vertical="center" wrapText="1"/>
    </xf>
    <xf numFmtId="0" fontId="19" fillId="33" borderId="10" xfId="47" applyFont="1" applyFill="1" applyBorder="1" applyAlignment="1">
      <alignment horizontal="justify" vertical="top" wrapText="1"/>
    </xf>
    <xf numFmtId="0" fontId="19" fillId="33" borderId="10" xfId="47" applyFont="1" applyFill="1" applyBorder="1" applyAlignment="1">
      <alignment horizontal="center" vertical="center"/>
    </xf>
    <xf numFmtId="167" fontId="19" fillId="33" borderId="10" xfId="45" applyNumberFormat="1" applyFont="1" applyFill="1" applyBorder="1" applyAlignment="1">
      <alignment horizontal="center" vertical="center"/>
    </xf>
    <xf numFmtId="167" fontId="0" fillId="33" borderId="10" xfId="0" applyNumberFormat="1" applyFill="1" applyBorder="1" applyAlignment="1">
      <alignment vertical="center"/>
    </xf>
    <xf numFmtId="0" fontId="19" fillId="34" borderId="10" xfId="0" applyFont="1" applyFill="1" applyBorder="1" applyAlignment="1">
      <alignment horizontal="justify" vertical="center" wrapText="1"/>
    </xf>
    <xf numFmtId="0" fontId="19" fillId="33" borderId="10" xfId="47" applyFont="1" applyFill="1" applyBorder="1" applyAlignment="1">
      <alignment horizontal="left" vertical="center" wrapText="1"/>
    </xf>
    <xf numFmtId="164" fontId="19" fillId="33" borderId="10" xfId="43" applyFont="1" applyFill="1" applyBorder="1" applyAlignment="1">
      <alignment horizontal="center" vertical="center"/>
    </xf>
    <xf numFmtId="0" fontId="0" fillId="33" borderId="0" xfId="0" applyFill="1" applyAlignment="1">
      <alignment vertical="center"/>
    </xf>
    <xf numFmtId="167" fontId="16" fillId="33" borderId="10" xfId="0" applyNumberFormat="1" applyFont="1" applyFill="1" applyBorder="1"/>
    <xf numFmtId="0" fontId="23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left" vertical="center" wrapText="1"/>
    </xf>
    <xf numFmtId="0" fontId="24" fillId="33" borderId="10" xfId="0" applyFont="1" applyFill="1" applyBorder="1" applyAlignment="1" applyProtection="1">
      <alignment horizontal="left"/>
      <protection locked="0"/>
    </xf>
    <xf numFmtId="0" fontId="24" fillId="33" borderId="10" xfId="0" applyFont="1" applyFill="1" applyBorder="1" applyAlignment="1">
      <alignment horizontal="left" vertical="center"/>
    </xf>
    <xf numFmtId="0" fontId="25" fillId="33" borderId="10" xfId="54" applyFont="1" applyFill="1" applyBorder="1" applyAlignment="1" applyProtection="1">
      <alignment horizontal="left"/>
      <protection locked="0"/>
    </xf>
  </cellXfs>
  <cellStyles count="5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54" builtinId="8"/>
    <cellStyle name="Incorrecto" xfId="7" builtinId="27" customBuiltin="1"/>
    <cellStyle name="Moneda" xfId="42" builtinId="4"/>
    <cellStyle name="Moneda [0]" xfId="43" builtinId="7"/>
    <cellStyle name="Moneda [0] 2" xfId="46" xr:uid="{00000000-0005-0000-0000-000023000000}"/>
    <cellStyle name="Moneda [0] 2 2" xfId="50" xr:uid="{00000000-0005-0000-0000-000024000000}"/>
    <cellStyle name="Moneda [0] 3" xfId="48" xr:uid="{00000000-0005-0000-0000-000025000000}"/>
    <cellStyle name="Moneda [0] 4" xfId="55" xr:uid="{970A6641-A6A5-4B49-A3C7-57ABC5132564}"/>
    <cellStyle name="Moneda 2" xfId="45" xr:uid="{00000000-0005-0000-0000-000026000000}"/>
    <cellStyle name="Moneda 2 2" xfId="49" xr:uid="{00000000-0005-0000-0000-000027000000}"/>
    <cellStyle name="Moneda 3" xfId="51" xr:uid="{00000000-0005-0000-0000-000028000000}"/>
    <cellStyle name="Moneda 4" xfId="52" xr:uid="{00000000-0005-0000-0000-000029000000}"/>
    <cellStyle name="Moneda 5" xfId="56" xr:uid="{735A8BEC-AE2D-4AD1-9BF7-1FD6C2D8990E}"/>
    <cellStyle name="Moneda 6" xfId="57" xr:uid="{6F71B1A9-3376-4D7F-B48E-517E5BCEB3CA}"/>
    <cellStyle name="Neutral" xfId="8" builtinId="28" customBuiltin="1"/>
    <cellStyle name="Normal" xfId="0" builtinId="0"/>
    <cellStyle name="Normal 2" xfId="47" xr:uid="{00000000-0005-0000-0000-00002C000000}"/>
    <cellStyle name="Normal 3" xfId="44" xr:uid="{00000000-0005-0000-0000-00002D000000}"/>
    <cellStyle name="Normal 3 2" xfId="53" xr:uid="{00000000-0005-0000-0000-00002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9853AD0C-ECE6-4C87-9E1F-5AA476C415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D1:K96"/>
  <sheetViews>
    <sheetView tabSelected="1" workbookViewId="0">
      <selection activeCell="L7" sqref="L7"/>
    </sheetView>
  </sheetViews>
  <sheetFormatPr baseColWidth="10" defaultColWidth="11.42578125" defaultRowHeight="15" x14ac:dyDescent="0.25"/>
  <cols>
    <col min="1" max="2" width="11.42578125" style="1"/>
    <col min="3" max="3" width="5.7109375" style="1" customWidth="1"/>
    <col min="4" max="4" width="12" style="1" customWidth="1"/>
    <col min="5" max="5" width="57.5703125" style="1" customWidth="1"/>
    <col min="6" max="6" width="7.85546875" style="1" customWidth="1"/>
    <col min="7" max="7" width="9" style="1" customWidth="1"/>
    <col min="8" max="8" width="14.140625" style="1" customWidth="1"/>
    <col min="9" max="9" width="14.42578125" style="1" customWidth="1"/>
    <col min="10" max="10" width="5.140625" style="1" customWidth="1"/>
    <col min="11" max="11" width="15.28515625" style="1" customWidth="1"/>
    <col min="12" max="12" width="14" style="1" bestFit="1" customWidth="1"/>
    <col min="13" max="16384" width="11.42578125" style="1"/>
  </cols>
  <sheetData>
    <row r="1" spans="4:11" x14ac:dyDescent="0.25">
      <c r="D1" s="2"/>
      <c r="E1" s="2"/>
      <c r="F1" s="2"/>
      <c r="G1" s="2"/>
      <c r="H1" s="2"/>
    </row>
    <row r="2" spans="4:11" x14ac:dyDescent="0.25">
      <c r="D2" s="3" t="s">
        <v>102</v>
      </c>
      <c r="E2" s="3"/>
      <c r="F2" s="3"/>
      <c r="G2" s="3"/>
      <c r="H2" s="3"/>
      <c r="I2" s="3"/>
    </row>
    <row r="3" spans="4:11" x14ac:dyDescent="0.25">
      <c r="D3" s="3" t="s">
        <v>14</v>
      </c>
      <c r="E3" s="3"/>
      <c r="F3" s="3"/>
      <c r="G3" s="3"/>
      <c r="H3" s="3"/>
      <c r="I3" s="3"/>
    </row>
    <row r="4" spans="4:11" ht="15" customHeight="1" x14ac:dyDescent="0.25">
      <c r="D4" s="4" t="s">
        <v>2</v>
      </c>
      <c r="E4" s="4" t="s">
        <v>3</v>
      </c>
      <c r="F4" s="4" t="s">
        <v>4</v>
      </c>
      <c r="G4" s="4" t="s">
        <v>15</v>
      </c>
      <c r="H4" s="4" t="s">
        <v>5</v>
      </c>
      <c r="I4" s="4" t="s">
        <v>6</v>
      </c>
    </row>
    <row r="5" spans="4:11" ht="33" customHeight="1" x14ac:dyDescent="0.25">
      <c r="D5" s="5" t="s">
        <v>16</v>
      </c>
      <c r="E5" s="6" t="s">
        <v>17</v>
      </c>
      <c r="F5" s="5" t="s">
        <v>1</v>
      </c>
      <c r="G5" s="7">
        <v>3</v>
      </c>
      <c r="H5" s="8"/>
      <c r="I5" s="8">
        <f>H5*G5</f>
        <v>0</v>
      </c>
    </row>
    <row r="6" spans="4:11" ht="30" x14ac:dyDescent="0.25">
      <c r="D6" s="5" t="s">
        <v>18</v>
      </c>
      <c r="E6" s="6" t="s">
        <v>19</v>
      </c>
      <c r="F6" s="5" t="s">
        <v>0</v>
      </c>
      <c r="G6" s="7">
        <v>1</v>
      </c>
      <c r="H6" s="8"/>
      <c r="I6" s="8">
        <f>H6*G6</f>
        <v>0</v>
      </c>
    </row>
    <row r="7" spans="4:11" x14ac:dyDescent="0.25">
      <c r="D7" s="9" t="s">
        <v>20</v>
      </c>
      <c r="E7" s="9"/>
      <c r="F7" s="9"/>
      <c r="G7" s="9"/>
      <c r="H7" s="9"/>
      <c r="I7" s="10">
        <f>SUM(I5:I6)</f>
        <v>0</v>
      </c>
    </row>
    <row r="8" spans="4:11" x14ac:dyDescent="0.25">
      <c r="D8" s="9" t="s">
        <v>7</v>
      </c>
      <c r="E8" s="9"/>
      <c r="F8" s="9"/>
      <c r="G8" s="9"/>
      <c r="H8" s="11">
        <v>0.15</v>
      </c>
      <c r="I8" s="10">
        <f>I7*H8</f>
        <v>0</v>
      </c>
    </row>
    <row r="9" spans="4:11" x14ac:dyDescent="0.25">
      <c r="D9" s="9" t="s">
        <v>8</v>
      </c>
      <c r="E9" s="9"/>
      <c r="F9" s="9"/>
      <c r="G9" s="9"/>
      <c r="H9" s="11">
        <v>0.05</v>
      </c>
      <c r="I9" s="10">
        <f>I7*H9</f>
        <v>0</v>
      </c>
    </row>
    <row r="10" spans="4:11" x14ac:dyDescent="0.25">
      <c r="D10" s="9" t="s">
        <v>21</v>
      </c>
      <c r="E10" s="9"/>
      <c r="F10" s="9"/>
      <c r="G10" s="9"/>
      <c r="H10" s="9"/>
      <c r="I10" s="10">
        <f>I7+I8+I9</f>
        <v>0</v>
      </c>
    </row>
    <row r="13" spans="4:11" x14ac:dyDescent="0.25">
      <c r="D13" s="3" t="s">
        <v>22</v>
      </c>
      <c r="E13" s="3"/>
      <c r="F13" s="3"/>
      <c r="G13" s="3"/>
      <c r="H13" s="3"/>
      <c r="I13" s="3"/>
    </row>
    <row r="14" spans="4:11" x14ac:dyDescent="0.25">
      <c r="K14" s="12"/>
    </row>
    <row r="15" spans="4:11" x14ac:dyDescent="0.25">
      <c r="D15" s="13" t="s">
        <v>2</v>
      </c>
      <c r="E15" s="14" t="s">
        <v>3</v>
      </c>
      <c r="F15" s="13" t="s">
        <v>23</v>
      </c>
      <c r="G15" s="13" t="s">
        <v>11</v>
      </c>
      <c r="H15" s="4" t="s">
        <v>5</v>
      </c>
      <c r="I15" s="4" t="s">
        <v>6</v>
      </c>
    </row>
    <row r="16" spans="4:11" ht="195" x14ac:dyDescent="0.25">
      <c r="D16" s="5" t="s">
        <v>24</v>
      </c>
      <c r="E16" s="15" t="s">
        <v>45</v>
      </c>
      <c r="F16" s="16" t="s">
        <v>25</v>
      </c>
      <c r="G16" s="16">
        <v>1300</v>
      </c>
      <c r="H16" s="17"/>
      <c r="I16" s="18">
        <f>+G16*H16</f>
        <v>0</v>
      </c>
    </row>
    <row r="17" spans="4:9" ht="210" x14ac:dyDescent="0.25">
      <c r="D17" s="5">
        <v>2</v>
      </c>
      <c r="E17" s="15" t="s">
        <v>46</v>
      </c>
      <c r="F17" s="16" t="s">
        <v>25</v>
      </c>
      <c r="G17" s="16">
        <v>600</v>
      </c>
      <c r="H17" s="17"/>
      <c r="I17" s="18">
        <f t="shared" ref="I17:I74" si="0">+G17*H17</f>
        <v>0</v>
      </c>
    </row>
    <row r="18" spans="4:9" ht="195" x14ac:dyDescent="0.25">
      <c r="D18" s="5">
        <v>3</v>
      </c>
      <c r="E18" s="15" t="s">
        <v>47</v>
      </c>
      <c r="F18" s="16" t="s">
        <v>25</v>
      </c>
      <c r="G18" s="16">
        <v>180</v>
      </c>
      <c r="H18" s="17"/>
      <c r="I18" s="18">
        <f t="shared" si="0"/>
        <v>0</v>
      </c>
    </row>
    <row r="19" spans="4:9" ht="165" x14ac:dyDescent="0.25">
      <c r="D19" s="5">
        <v>4</v>
      </c>
      <c r="E19" s="15" t="s">
        <v>48</v>
      </c>
      <c r="F19" s="16" t="s">
        <v>26</v>
      </c>
      <c r="G19" s="16">
        <v>800</v>
      </c>
      <c r="H19" s="17"/>
      <c r="I19" s="18">
        <f t="shared" si="0"/>
        <v>0</v>
      </c>
    </row>
    <row r="20" spans="4:9" ht="150" x14ac:dyDescent="0.25">
      <c r="D20" s="5">
        <v>5</v>
      </c>
      <c r="E20" s="15" t="s">
        <v>49</v>
      </c>
      <c r="F20" s="16" t="s">
        <v>25</v>
      </c>
      <c r="G20" s="16">
        <v>700</v>
      </c>
      <c r="H20" s="17"/>
      <c r="I20" s="18">
        <f t="shared" si="0"/>
        <v>0</v>
      </c>
    </row>
    <row r="21" spans="4:9" ht="165" x14ac:dyDescent="0.25">
      <c r="D21" s="5">
        <v>6</v>
      </c>
      <c r="E21" s="15" t="s">
        <v>50</v>
      </c>
      <c r="F21" s="16" t="s">
        <v>25</v>
      </c>
      <c r="G21" s="16">
        <v>300</v>
      </c>
      <c r="H21" s="17"/>
      <c r="I21" s="18">
        <f t="shared" si="0"/>
        <v>0</v>
      </c>
    </row>
    <row r="22" spans="4:9" ht="165" x14ac:dyDescent="0.25">
      <c r="D22" s="5">
        <v>7</v>
      </c>
      <c r="E22" s="15" t="s">
        <v>51</v>
      </c>
      <c r="F22" s="16" t="s">
        <v>25</v>
      </c>
      <c r="G22" s="16">
        <v>300</v>
      </c>
      <c r="H22" s="17"/>
      <c r="I22" s="18">
        <f t="shared" si="0"/>
        <v>0</v>
      </c>
    </row>
    <row r="23" spans="4:9" ht="135" x14ac:dyDescent="0.25">
      <c r="D23" s="5">
        <v>8</v>
      </c>
      <c r="E23" s="15" t="s">
        <v>52</v>
      </c>
      <c r="F23" s="16" t="s">
        <v>25</v>
      </c>
      <c r="G23" s="16">
        <v>400</v>
      </c>
      <c r="H23" s="17"/>
      <c r="I23" s="18">
        <f t="shared" si="0"/>
        <v>0</v>
      </c>
    </row>
    <row r="24" spans="4:9" ht="135" x14ac:dyDescent="0.25">
      <c r="D24" s="5">
        <v>9</v>
      </c>
      <c r="E24" s="19" t="s">
        <v>52</v>
      </c>
      <c r="F24" s="16" t="s">
        <v>27</v>
      </c>
      <c r="G24" s="16">
        <v>15</v>
      </c>
      <c r="H24" s="17"/>
      <c r="I24" s="18">
        <f t="shared" si="0"/>
        <v>0</v>
      </c>
    </row>
    <row r="25" spans="4:9" ht="90" x14ac:dyDescent="0.25">
      <c r="D25" s="5">
        <v>10</v>
      </c>
      <c r="E25" s="15" t="s">
        <v>53</v>
      </c>
      <c r="F25" s="16" t="s">
        <v>28</v>
      </c>
      <c r="G25" s="16">
        <v>50</v>
      </c>
      <c r="H25" s="17"/>
      <c r="I25" s="18">
        <f t="shared" si="0"/>
        <v>0</v>
      </c>
    </row>
    <row r="26" spans="4:9" ht="75" x14ac:dyDescent="0.25">
      <c r="D26" s="5">
        <v>11</v>
      </c>
      <c r="E26" s="15" t="s">
        <v>54</v>
      </c>
      <c r="F26" s="16" t="s">
        <v>28</v>
      </c>
      <c r="G26" s="16">
        <v>11</v>
      </c>
      <c r="H26" s="17"/>
      <c r="I26" s="18">
        <f t="shared" si="0"/>
        <v>0</v>
      </c>
    </row>
    <row r="27" spans="4:9" ht="60" x14ac:dyDescent="0.25">
      <c r="D27" s="5">
        <v>12</v>
      </c>
      <c r="E27" s="15" t="s">
        <v>55</v>
      </c>
      <c r="F27" s="16" t="s">
        <v>28</v>
      </c>
      <c r="G27" s="16">
        <v>11</v>
      </c>
      <c r="H27" s="17"/>
      <c r="I27" s="18">
        <f t="shared" si="0"/>
        <v>0</v>
      </c>
    </row>
    <row r="28" spans="4:9" ht="60" x14ac:dyDescent="0.25">
      <c r="D28" s="5">
        <v>13</v>
      </c>
      <c r="E28" s="15" t="s">
        <v>56</v>
      </c>
      <c r="F28" s="16" t="s">
        <v>28</v>
      </c>
      <c r="G28" s="16">
        <v>11</v>
      </c>
      <c r="H28" s="17"/>
      <c r="I28" s="18">
        <f t="shared" si="0"/>
        <v>0</v>
      </c>
    </row>
    <row r="29" spans="4:9" ht="58.5" customHeight="1" x14ac:dyDescent="0.25">
      <c r="D29" s="5">
        <v>14</v>
      </c>
      <c r="E29" s="15" t="s">
        <v>57</v>
      </c>
      <c r="F29" s="16" t="s">
        <v>28</v>
      </c>
      <c r="G29" s="16">
        <v>24</v>
      </c>
      <c r="H29" s="17"/>
      <c r="I29" s="18">
        <f t="shared" si="0"/>
        <v>0</v>
      </c>
    </row>
    <row r="30" spans="4:9" ht="45.75" customHeight="1" x14ac:dyDescent="0.25">
      <c r="D30" s="5">
        <v>15</v>
      </c>
      <c r="E30" s="15" t="s">
        <v>58</v>
      </c>
      <c r="F30" s="16" t="s">
        <v>28</v>
      </c>
      <c r="G30" s="16">
        <v>2</v>
      </c>
      <c r="H30" s="17"/>
      <c r="I30" s="18">
        <f t="shared" si="0"/>
        <v>0</v>
      </c>
    </row>
    <row r="31" spans="4:9" ht="45" x14ac:dyDescent="0.25">
      <c r="D31" s="5">
        <v>16</v>
      </c>
      <c r="E31" s="15" t="s">
        <v>59</v>
      </c>
      <c r="F31" s="16" t="s">
        <v>29</v>
      </c>
      <c r="G31" s="16">
        <v>1</v>
      </c>
      <c r="H31" s="17"/>
      <c r="I31" s="18">
        <f t="shared" si="0"/>
        <v>0</v>
      </c>
    </row>
    <row r="32" spans="4:9" ht="30" x14ac:dyDescent="0.25">
      <c r="D32" s="5">
        <v>17</v>
      </c>
      <c r="E32" s="15" t="s">
        <v>60</v>
      </c>
      <c r="F32" s="16" t="s">
        <v>30</v>
      </c>
      <c r="G32" s="16">
        <v>200</v>
      </c>
      <c r="H32" s="17"/>
      <c r="I32" s="18">
        <f t="shared" si="0"/>
        <v>0</v>
      </c>
    </row>
    <row r="33" spans="4:9" ht="45" x14ac:dyDescent="0.25">
      <c r="D33" s="5">
        <v>18</v>
      </c>
      <c r="E33" s="15" t="s">
        <v>61</v>
      </c>
      <c r="F33" s="16" t="s">
        <v>31</v>
      </c>
      <c r="G33" s="16">
        <v>10</v>
      </c>
      <c r="H33" s="17"/>
      <c r="I33" s="18">
        <f t="shared" si="0"/>
        <v>0</v>
      </c>
    </row>
    <row r="34" spans="4:9" ht="34.5" customHeight="1" x14ac:dyDescent="0.25">
      <c r="D34" s="5">
        <v>19</v>
      </c>
      <c r="E34" s="15" t="s">
        <v>62</v>
      </c>
      <c r="F34" s="16" t="s">
        <v>32</v>
      </c>
      <c r="G34" s="16">
        <v>13</v>
      </c>
      <c r="H34" s="17"/>
      <c r="I34" s="18">
        <f t="shared" si="0"/>
        <v>0</v>
      </c>
    </row>
    <row r="35" spans="4:9" x14ac:dyDescent="0.25">
      <c r="D35" s="5">
        <v>20</v>
      </c>
      <c r="E35" s="20" t="s">
        <v>63</v>
      </c>
      <c r="F35" s="16" t="s">
        <v>32</v>
      </c>
      <c r="G35" s="16">
        <v>10</v>
      </c>
      <c r="H35" s="17"/>
      <c r="I35" s="18">
        <f t="shared" si="0"/>
        <v>0</v>
      </c>
    </row>
    <row r="36" spans="4:9" x14ac:dyDescent="0.25">
      <c r="D36" s="5">
        <v>21</v>
      </c>
      <c r="E36" s="20" t="s">
        <v>64</v>
      </c>
      <c r="F36" s="16" t="s">
        <v>32</v>
      </c>
      <c r="G36" s="16">
        <v>3</v>
      </c>
      <c r="H36" s="17"/>
      <c r="I36" s="18">
        <f t="shared" si="0"/>
        <v>0</v>
      </c>
    </row>
    <row r="37" spans="4:9" ht="26.25" customHeight="1" x14ac:dyDescent="0.25">
      <c r="D37" s="5">
        <v>22</v>
      </c>
      <c r="E37" s="20" t="s">
        <v>65</v>
      </c>
      <c r="F37" s="16" t="s">
        <v>32</v>
      </c>
      <c r="G37" s="16">
        <v>1</v>
      </c>
      <c r="H37" s="17"/>
      <c r="I37" s="18">
        <f t="shared" si="0"/>
        <v>0</v>
      </c>
    </row>
    <row r="38" spans="4:9" ht="54.75" customHeight="1" x14ac:dyDescent="0.25">
      <c r="D38" s="5">
        <v>23</v>
      </c>
      <c r="E38" s="20" t="s">
        <v>66</v>
      </c>
      <c r="F38" s="16" t="s">
        <v>12</v>
      </c>
      <c r="G38" s="16">
        <v>23</v>
      </c>
      <c r="H38" s="17"/>
      <c r="I38" s="18">
        <f t="shared" si="0"/>
        <v>0</v>
      </c>
    </row>
    <row r="39" spans="4:9" ht="56.25" customHeight="1" x14ac:dyDescent="0.25">
      <c r="D39" s="5">
        <v>24</v>
      </c>
      <c r="E39" s="20" t="s">
        <v>67</v>
      </c>
      <c r="F39" s="16" t="s">
        <v>12</v>
      </c>
      <c r="G39" s="16">
        <v>25</v>
      </c>
      <c r="H39" s="17"/>
      <c r="I39" s="18">
        <f t="shared" si="0"/>
        <v>0</v>
      </c>
    </row>
    <row r="40" spans="4:9" ht="54.75" customHeight="1" x14ac:dyDescent="0.25">
      <c r="D40" s="5">
        <v>25</v>
      </c>
      <c r="E40" s="20" t="s">
        <v>68</v>
      </c>
      <c r="F40" s="16" t="s">
        <v>32</v>
      </c>
      <c r="G40" s="16">
        <v>3</v>
      </c>
      <c r="H40" s="17"/>
      <c r="I40" s="18">
        <f t="shared" si="0"/>
        <v>0</v>
      </c>
    </row>
    <row r="41" spans="4:9" ht="71.25" customHeight="1" x14ac:dyDescent="0.25">
      <c r="D41" s="5">
        <v>26</v>
      </c>
      <c r="E41" s="20" t="s">
        <v>69</v>
      </c>
      <c r="F41" s="16" t="s">
        <v>32</v>
      </c>
      <c r="G41" s="16">
        <v>12</v>
      </c>
      <c r="H41" s="17"/>
      <c r="I41" s="18">
        <f t="shared" si="0"/>
        <v>0</v>
      </c>
    </row>
    <row r="42" spans="4:9" ht="64.5" customHeight="1" x14ac:dyDescent="0.25">
      <c r="D42" s="5">
        <v>27</v>
      </c>
      <c r="E42" s="20" t="s">
        <v>70</v>
      </c>
      <c r="F42" s="16" t="s">
        <v>32</v>
      </c>
      <c r="G42" s="16">
        <v>8</v>
      </c>
      <c r="H42" s="17"/>
      <c r="I42" s="18">
        <f t="shared" si="0"/>
        <v>0</v>
      </c>
    </row>
    <row r="43" spans="4:9" ht="30" customHeight="1" x14ac:dyDescent="0.25">
      <c r="D43" s="5">
        <v>28</v>
      </c>
      <c r="E43" s="20" t="s">
        <v>71</v>
      </c>
      <c r="F43" s="16" t="s">
        <v>10</v>
      </c>
      <c r="G43" s="16">
        <v>1</v>
      </c>
      <c r="H43" s="17"/>
      <c r="I43" s="18">
        <f t="shared" si="0"/>
        <v>0</v>
      </c>
    </row>
    <row r="44" spans="4:9" ht="57.75" customHeight="1" x14ac:dyDescent="0.25">
      <c r="D44" s="5">
        <v>29</v>
      </c>
      <c r="E44" s="20" t="s">
        <v>72</v>
      </c>
      <c r="F44" s="16" t="s">
        <v>32</v>
      </c>
      <c r="G44" s="16">
        <v>13</v>
      </c>
      <c r="H44" s="17"/>
      <c r="I44" s="18">
        <f t="shared" si="0"/>
        <v>0</v>
      </c>
    </row>
    <row r="45" spans="4:9" ht="47.25" customHeight="1" x14ac:dyDescent="0.25">
      <c r="D45" s="5">
        <v>30</v>
      </c>
      <c r="E45" s="20" t="s">
        <v>73</v>
      </c>
      <c r="F45" s="16" t="s">
        <v>30</v>
      </c>
      <c r="G45" s="16">
        <v>130</v>
      </c>
      <c r="H45" s="17"/>
      <c r="I45" s="18">
        <f t="shared" si="0"/>
        <v>0</v>
      </c>
    </row>
    <row r="46" spans="4:9" ht="54" customHeight="1" x14ac:dyDescent="0.25">
      <c r="D46" s="5">
        <v>31</v>
      </c>
      <c r="E46" s="20" t="s">
        <v>74</v>
      </c>
      <c r="F46" s="16" t="s">
        <v>30</v>
      </c>
      <c r="G46" s="16">
        <v>150</v>
      </c>
      <c r="H46" s="17"/>
      <c r="I46" s="18">
        <f t="shared" si="0"/>
        <v>0</v>
      </c>
    </row>
    <row r="47" spans="4:9" ht="46.5" customHeight="1" x14ac:dyDescent="0.25">
      <c r="D47" s="5">
        <v>32</v>
      </c>
      <c r="E47" s="20" t="s">
        <v>75</v>
      </c>
      <c r="F47" s="16" t="s">
        <v>30</v>
      </c>
      <c r="G47" s="16">
        <v>150</v>
      </c>
      <c r="H47" s="17"/>
      <c r="I47" s="18">
        <f t="shared" si="0"/>
        <v>0</v>
      </c>
    </row>
    <row r="48" spans="4:9" ht="30" customHeight="1" x14ac:dyDescent="0.25">
      <c r="D48" s="5">
        <v>33</v>
      </c>
      <c r="E48" s="20" t="s">
        <v>76</v>
      </c>
      <c r="F48" s="16" t="s">
        <v>30</v>
      </c>
      <c r="G48" s="16">
        <v>150</v>
      </c>
      <c r="H48" s="17"/>
      <c r="I48" s="18">
        <f t="shared" si="0"/>
        <v>0</v>
      </c>
    </row>
    <row r="49" spans="4:9" ht="46.5" customHeight="1" x14ac:dyDescent="0.25">
      <c r="D49" s="5">
        <v>34</v>
      </c>
      <c r="E49" s="20" t="s">
        <v>77</v>
      </c>
      <c r="F49" s="16" t="s">
        <v>32</v>
      </c>
      <c r="G49" s="16">
        <v>300</v>
      </c>
      <c r="H49" s="17"/>
      <c r="I49" s="18">
        <f t="shared" si="0"/>
        <v>0</v>
      </c>
    </row>
    <row r="50" spans="4:9" ht="47.25" customHeight="1" x14ac:dyDescent="0.25">
      <c r="D50" s="5">
        <v>35</v>
      </c>
      <c r="E50" s="20" t="s">
        <v>78</v>
      </c>
      <c r="F50" s="16" t="s">
        <v>33</v>
      </c>
      <c r="G50" s="16">
        <v>20</v>
      </c>
      <c r="H50" s="17"/>
      <c r="I50" s="18">
        <f t="shared" si="0"/>
        <v>0</v>
      </c>
    </row>
    <row r="51" spans="4:9" ht="68.25" customHeight="1" x14ac:dyDescent="0.25">
      <c r="D51" s="5">
        <v>36</v>
      </c>
      <c r="E51" s="20" t="s">
        <v>79</v>
      </c>
      <c r="F51" s="16" t="s">
        <v>30</v>
      </c>
      <c r="G51" s="16">
        <v>650</v>
      </c>
      <c r="H51" s="8"/>
      <c r="I51" s="18">
        <f t="shared" si="0"/>
        <v>0</v>
      </c>
    </row>
    <row r="52" spans="4:9" ht="33" customHeight="1" x14ac:dyDescent="0.25">
      <c r="D52" s="5">
        <v>37</v>
      </c>
      <c r="E52" s="20" t="s">
        <v>80</v>
      </c>
      <c r="F52" s="16" t="s">
        <v>27</v>
      </c>
      <c r="G52" s="16">
        <v>12</v>
      </c>
      <c r="H52" s="17"/>
      <c r="I52" s="18">
        <f t="shared" si="0"/>
        <v>0</v>
      </c>
    </row>
    <row r="53" spans="4:9" ht="30" customHeight="1" x14ac:dyDescent="0.25">
      <c r="D53" s="5">
        <v>38</v>
      </c>
      <c r="E53" s="20" t="s">
        <v>81</v>
      </c>
      <c r="F53" s="16" t="s">
        <v>32</v>
      </c>
      <c r="G53" s="16">
        <v>3</v>
      </c>
      <c r="H53" s="17"/>
      <c r="I53" s="18">
        <f t="shared" si="0"/>
        <v>0</v>
      </c>
    </row>
    <row r="54" spans="4:9" ht="40.5" customHeight="1" x14ac:dyDescent="0.25">
      <c r="D54" s="5">
        <v>39</v>
      </c>
      <c r="E54" s="20" t="s">
        <v>82</v>
      </c>
      <c r="F54" s="16" t="s">
        <v>34</v>
      </c>
      <c r="G54" s="16">
        <v>1</v>
      </c>
      <c r="H54" s="17"/>
      <c r="I54" s="18">
        <f t="shared" si="0"/>
        <v>0</v>
      </c>
    </row>
    <row r="55" spans="4:9" ht="44.25" customHeight="1" x14ac:dyDescent="0.25">
      <c r="D55" s="5">
        <v>40</v>
      </c>
      <c r="E55" s="20" t="s">
        <v>83</v>
      </c>
      <c r="F55" s="16" t="s">
        <v>32</v>
      </c>
      <c r="G55" s="16">
        <v>6</v>
      </c>
      <c r="H55" s="17"/>
      <c r="I55" s="18">
        <f t="shared" si="0"/>
        <v>0</v>
      </c>
    </row>
    <row r="56" spans="4:9" ht="45.75" customHeight="1" x14ac:dyDescent="0.25">
      <c r="D56" s="5">
        <v>41</v>
      </c>
      <c r="E56" s="20" t="s">
        <v>84</v>
      </c>
      <c r="F56" s="16" t="s">
        <v>32</v>
      </c>
      <c r="G56" s="16">
        <v>2</v>
      </c>
      <c r="H56" s="17"/>
      <c r="I56" s="18">
        <f t="shared" si="0"/>
        <v>0</v>
      </c>
    </row>
    <row r="57" spans="4:9" ht="47.25" customHeight="1" x14ac:dyDescent="0.25">
      <c r="D57" s="5">
        <v>42</v>
      </c>
      <c r="E57" s="20" t="s">
        <v>85</v>
      </c>
      <c r="F57" s="16" t="s">
        <v>32</v>
      </c>
      <c r="G57" s="16">
        <v>1</v>
      </c>
      <c r="H57" s="17"/>
      <c r="I57" s="18">
        <f t="shared" si="0"/>
        <v>0</v>
      </c>
    </row>
    <row r="58" spans="4:9" ht="43.5" customHeight="1" x14ac:dyDescent="0.25">
      <c r="D58" s="5">
        <v>43</v>
      </c>
      <c r="E58" s="20" t="s">
        <v>86</v>
      </c>
      <c r="F58" s="16" t="s">
        <v>32</v>
      </c>
      <c r="G58" s="16">
        <v>6</v>
      </c>
      <c r="H58" s="17"/>
      <c r="I58" s="18">
        <f t="shared" si="0"/>
        <v>0</v>
      </c>
    </row>
    <row r="59" spans="4:9" ht="51" customHeight="1" x14ac:dyDescent="0.25">
      <c r="D59" s="5">
        <v>44</v>
      </c>
      <c r="E59" s="20" t="s">
        <v>87</v>
      </c>
      <c r="F59" s="16" t="s">
        <v>32</v>
      </c>
      <c r="G59" s="16">
        <v>3</v>
      </c>
      <c r="H59" s="17"/>
      <c r="I59" s="18">
        <f t="shared" si="0"/>
        <v>0</v>
      </c>
    </row>
    <row r="60" spans="4:9" ht="116.25" customHeight="1" x14ac:dyDescent="0.25">
      <c r="D60" s="5">
        <v>45</v>
      </c>
      <c r="E60" s="20" t="s">
        <v>88</v>
      </c>
      <c r="F60" s="16" t="s">
        <v>35</v>
      </c>
      <c r="G60" s="16">
        <v>32</v>
      </c>
      <c r="H60" s="17"/>
      <c r="I60" s="18">
        <f t="shared" si="0"/>
        <v>0</v>
      </c>
    </row>
    <row r="61" spans="4:9" ht="44.25" customHeight="1" x14ac:dyDescent="0.25">
      <c r="D61" s="5">
        <v>46</v>
      </c>
      <c r="E61" s="20" t="s">
        <v>89</v>
      </c>
      <c r="F61" s="16" t="s">
        <v>32</v>
      </c>
      <c r="G61" s="16">
        <v>6</v>
      </c>
      <c r="H61" s="17"/>
      <c r="I61" s="18">
        <f t="shared" si="0"/>
        <v>0</v>
      </c>
    </row>
    <row r="62" spans="4:9" ht="63" customHeight="1" x14ac:dyDescent="0.25">
      <c r="D62" s="5">
        <v>47</v>
      </c>
      <c r="E62" s="20" t="s">
        <v>90</v>
      </c>
      <c r="F62" s="16" t="s">
        <v>32</v>
      </c>
      <c r="G62" s="16">
        <v>6</v>
      </c>
      <c r="H62" s="17"/>
      <c r="I62" s="18">
        <f t="shared" si="0"/>
        <v>0</v>
      </c>
    </row>
    <row r="63" spans="4:9" ht="54" customHeight="1" x14ac:dyDescent="0.25">
      <c r="D63" s="5">
        <v>48</v>
      </c>
      <c r="E63" s="15" t="s">
        <v>91</v>
      </c>
      <c r="F63" s="16" t="s">
        <v>9</v>
      </c>
      <c r="G63" s="16">
        <v>1</v>
      </c>
      <c r="H63" s="17"/>
      <c r="I63" s="18">
        <f t="shared" si="0"/>
        <v>0</v>
      </c>
    </row>
    <row r="64" spans="4:9" ht="33" customHeight="1" x14ac:dyDescent="0.25">
      <c r="D64" s="5">
        <v>49</v>
      </c>
      <c r="E64" s="15" t="s">
        <v>92</v>
      </c>
      <c r="F64" s="16" t="s">
        <v>9</v>
      </c>
      <c r="G64" s="16">
        <v>1</v>
      </c>
      <c r="H64" s="21"/>
      <c r="I64" s="18">
        <f t="shared" si="0"/>
        <v>0</v>
      </c>
    </row>
    <row r="65" spans="4:9" ht="59.25" customHeight="1" x14ac:dyDescent="0.25">
      <c r="D65" s="5">
        <v>50</v>
      </c>
      <c r="E65" s="15" t="s">
        <v>93</v>
      </c>
      <c r="F65" s="16" t="s">
        <v>9</v>
      </c>
      <c r="G65" s="16">
        <v>1</v>
      </c>
      <c r="H65" s="17"/>
      <c r="I65" s="18">
        <f t="shared" si="0"/>
        <v>0</v>
      </c>
    </row>
    <row r="66" spans="4:9" s="22" customFormat="1" ht="87" customHeight="1" x14ac:dyDescent="0.25">
      <c r="D66" s="5">
        <v>51</v>
      </c>
      <c r="E66" s="15" t="s">
        <v>94</v>
      </c>
      <c r="F66" s="16" t="s">
        <v>9</v>
      </c>
      <c r="G66" s="16">
        <v>1</v>
      </c>
      <c r="H66" s="17"/>
      <c r="I66" s="18"/>
    </row>
    <row r="67" spans="4:9" ht="30" customHeight="1" x14ac:dyDescent="0.25">
      <c r="D67" s="5">
        <v>52</v>
      </c>
      <c r="E67" s="15" t="s">
        <v>95</v>
      </c>
      <c r="F67" s="16" t="s">
        <v>9</v>
      </c>
      <c r="G67" s="16">
        <v>3</v>
      </c>
      <c r="H67" s="17"/>
      <c r="I67" s="18"/>
    </row>
    <row r="68" spans="4:9" ht="56.25" customHeight="1" x14ac:dyDescent="0.25">
      <c r="D68" s="5">
        <v>53</v>
      </c>
      <c r="E68" s="15" t="s">
        <v>96</v>
      </c>
      <c r="F68" s="16" t="s">
        <v>9</v>
      </c>
      <c r="G68" s="16">
        <v>2</v>
      </c>
      <c r="H68" s="17"/>
      <c r="I68" s="18">
        <f t="shared" si="0"/>
        <v>0</v>
      </c>
    </row>
    <row r="69" spans="4:9" ht="45" x14ac:dyDescent="0.25">
      <c r="D69" s="5">
        <v>54</v>
      </c>
      <c r="E69" s="15" t="s">
        <v>97</v>
      </c>
      <c r="F69" s="16" t="s">
        <v>9</v>
      </c>
      <c r="G69" s="16">
        <v>6</v>
      </c>
      <c r="H69" s="21"/>
      <c r="I69" s="18">
        <f t="shared" si="0"/>
        <v>0</v>
      </c>
    </row>
    <row r="70" spans="4:9" ht="45" x14ac:dyDescent="0.25">
      <c r="D70" s="5">
        <v>55</v>
      </c>
      <c r="E70" s="15" t="s">
        <v>98</v>
      </c>
      <c r="F70" s="16" t="s">
        <v>9</v>
      </c>
      <c r="G70" s="16">
        <v>2</v>
      </c>
      <c r="H70" s="17"/>
      <c r="I70" s="18">
        <f t="shared" si="0"/>
        <v>0</v>
      </c>
    </row>
    <row r="71" spans="4:9" ht="30" x14ac:dyDescent="0.25">
      <c r="D71" s="5">
        <v>56</v>
      </c>
      <c r="E71" s="15" t="s">
        <v>99</v>
      </c>
      <c r="F71" s="16" t="s">
        <v>9</v>
      </c>
      <c r="G71" s="16">
        <v>1</v>
      </c>
      <c r="H71" s="17"/>
      <c r="I71" s="18">
        <f t="shared" si="0"/>
        <v>0</v>
      </c>
    </row>
    <row r="72" spans="4:9" ht="30" x14ac:dyDescent="0.25">
      <c r="D72" s="5">
        <v>57</v>
      </c>
      <c r="E72" s="15" t="s">
        <v>100</v>
      </c>
      <c r="F72" s="16" t="s">
        <v>9</v>
      </c>
      <c r="G72" s="16">
        <v>1</v>
      </c>
      <c r="H72" s="17"/>
      <c r="I72" s="18">
        <f t="shared" si="0"/>
        <v>0</v>
      </c>
    </row>
    <row r="73" spans="4:9" ht="75" x14ac:dyDescent="0.25">
      <c r="D73" s="5">
        <v>58</v>
      </c>
      <c r="E73" s="15" t="s">
        <v>101</v>
      </c>
      <c r="F73" s="16" t="s">
        <v>30</v>
      </c>
      <c r="G73" s="16">
        <v>52</v>
      </c>
      <c r="H73" s="17"/>
      <c r="I73" s="18">
        <f t="shared" si="0"/>
        <v>0</v>
      </c>
    </row>
    <row r="74" spans="4:9" ht="75" x14ac:dyDescent="0.25">
      <c r="D74" s="5">
        <v>59</v>
      </c>
      <c r="E74" s="15" t="s">
        <v>36</v>
      </c>
      <c r="F74" s="16" t="s">
        <v>30</v>
      </c>
      <c r="G74" s="16">
        <v>6</v>
      </c>
      <c r="H74" s="17"/>
      <c r="I74" s="18">
        <f t="shared" si="0"/>
        <v>0</v>
      </c>
    </row>
    <row r="75" spans="4:9" x14ac:dyDescent="0.25">
      <c r="D75" s="9" t="s">
        <v>13</v>
      </c>
      <c r="E75" s="9"/>
      <c r="F75" s="9"/>
      <c r="G75" s="9"/>
      <c r="H75" s="9"/>
      <c r="I75" s="23">
        <f>SUM(I16:I74)</f>
        <v>0</v>
      </c>
    </row>
    <row r="78" spans="4:9" x14ac:dyDescent="0.25">
      <c r="D78" s="24" t="s">
        <v>37</v>
      </c>
      <c r="E78" s="24"/>
      <c r="F78" s="24"/>
      <c r="G78" s="24"/>
      <c r="H78" s="24"/>
    </row>
    <row r="79" spans="4:9" x14ac:dyDescent="0.25">
      <c r="D79" s="25" t="s">
        <v>38</v>
      </c>
      <c r="E79" s="25"/>
      <c r="F79" s="26"/>
      <c r="G79" s="26"/>
      <c r="H79" s="26"/>
    </row>
    <row r="80" spans="4:9" x14ac:dyDescent="0.25">
      <c r="D80" s="27" t="s">
        <v>39</v>
      </c>
      <c r="E80" s="27"/>
      <c r="F80" s="26"/>
      <c r="G80" s="26"/>
      <c r="H80" s="26"/>
    </row>
    <row r="81" spans="4:8" x14ac:dyDescent="0.25">
      <c r="D81" s="27" t="s">
        <v>40</v>
      </c>
      <c r="E81" s="27"/>
      <c r="F81" s="26"/>
      <c r="G81" s="26"/>
      <c r="H81" s="26"/>
    </row>
    <row r="82" spans="4:8" x14ac:dyDescent="0.25">
      <c r="D82" s="27" t="s">
        <v>41</v>
      </c>
      <c r="E82" s="27"/>
      <c r="F82" s="26"/>
      <c r="G82" s="26"/>
      <c r="H82" s="26"/>
    </row>
    <row r="83" spans="4:8" x14ac:dyDescent="0.25">
      <c r="D83" s="27" t="s">
        <v>42</v>
      </c>
      <c r="E83" s="27"/>
      <c r="F83" s="26"/>
      <c r="G83" s="26"/>
      <c r="H83" s="26"/>
    </row>
    <row r="84" spans="4:8" x14ac:dyDescent="0.25">
      <c r="D84" s="27" t="s">
        <v>43</v>
      </c>
      <c r="E84" s="27"/>
      <c r="F84" s="28"/>
      <c r="G84" s="26"/>
      <c r="H84" s="26"/>
    </row>
    <row r="85" spans="4:8" x14ac:dyDescent="0.25">
      <c r="D85" s="27" t="s">
        <v>44</v>
      </c>
      <c r="E85" s="27"/>
      <c r="F85" s="26"/>
      <c r="G85" s="26"/>
      <c r="H85" s="26"/>
    </row>
    <row r="96" spans="4:8" ht="1.5" customHeight="1" x14ac:dyDescent="0.25"/>
  </sheetData>
  <mergeCells count="24">
    <mergeCell ref="D84:E84"/>
    <mergeCell ref="F84:H84"/>
    <mergeCell ref="D85:E85"/>
    <mergeCell ref="F85:H85"/>
    <mergeCell ref="D81:E81"/>
    <mergeCell ref="F81:H81"/>
    <mergeCell ref="D82:E82"/>
    <mergeCell ref="F82:H82"/>
    <mergeCell ref="D83:E83"/>
    <mergeCell ref="F83:H83"/>
    <mergeCell ref="D78:H78"/>
    <mergeCell ref="D79:E79"/>
    <mergeCell ref="F79:H79"/>
    <mergeCell ref="D80:E80"/>
    <mergeCell ref="F80:H80"/>
    <mergeCell ref="D75:H75"/>
    <mergeCell ref="D10:H10"/>
    <mergeCell ref="D13:I13"/>
    <mergeCell ref="D1:H1"/>
    <mergeCell ref="D3:I3"/>
    <mergeCell ref="D7:H7"/>
    <mergeCell ref="D8:G8"/>
    <mergeCell ref="D9:G9"/>
    <mergeCell ref="D2:I2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8.Instalaciones Fisicas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Dario Martinez Ruiz</dc:creator>
  <cp:keywords/>
  <dc:description/>
  <cp:lastModifiedBy>Héctor Edgar Cifuentes Herrón</cp:lastModifiedBy>
  <cp:revision/>
  <dcterms:created xsi:type="dcterms:W3CDTF">2020-01-16T12:24:56Z</dcterms:created>
  <dcterms:modified xsi:type="dcterms:W3CDTF">2021-09-29T18:37:42Z</dcterms:modified>
  <cp:category/>
  <cp:contentStatus/>
</cp:coreProperties>
</file>