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esumedellin-my.sharepoint.com/personal/dtangarife_esu_com_co/Documents/Documentos/CONTRATO MARCO ALQUILER DE EQUIPOS MAYO/solicitud/"/>
    </mc:Choice>
  </mc:AlternateContent>
  <xr:revisionPtr revIDLastSave="195" documentId="8_{6029C9E7-4D3B-42F6-A551-F09F04CC7755}" xr6:coauthVersionLast="46" xr6:coauthVersionMax="46" xr10:uidLastSave="{2224CB47-EED8-458C-A448-8087B25BB84F}"/>
  <bookViews>
    <workbookView xWindow="-120" yWindow="-120" windowWidth="20730" windowHeight="11160" tabRatio="576" xr2:uid="{00000000-000D-0000-FFFF-FFFF00000000}"/>
  </bookViews>
  <sheets>
    <sheet name="COMPURRENT" sheetId="1" r:id="rId1"/>
    <sheet name="Especificaciones WORKSTATION" sheetId="5" r:id="rId2"/>
    <sheet name="Hoja2" sheetId="4" state="hidden" r:id="rId3"/>
    <sheet name="Especificaciones AIO" sheetId="2" r:id="rId4"/>
    <sheet name="Especificaciones portatiles" sheetId="3" r:id="rId5"/>
  </sheets>
  <definedNames>
    <definedName name="_xlnm._FilterDatabase" localSheetId="0" hidden="1">COMPURRENT!$A$3:$I$24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1" l="1"/>
  <c r="H23" i="1"/>
  <c r="G24" i="1" l="1"/>
  <c r="E13" i="5"/>
  <c r="E14" i="5" s="1"/>
  <c r="E15" i="5" s="1"/>
  <c r="B13" i="5"/>
  <c r="B14" i="5" s="1"/>
  <c r="B15" i="5" s="1"/>
  <c r="E26" i="1"/>
  <c r="C26" i="1"/>
  <c r="G25" i="1" l="1"/>
  <c r="G26" i="1" s="1"/>
  <c r="C6" i="1"/>
  <c r="C5" i="1"/>
  <c r="H24" i="1" l="1"/>
  <c r="H25" i="1" s="1"/>
  <c r="H26" i="1" l="1"/>
</calcChain>
</file>

<file path=xl/sharedStrings.xml><?xml version="1.0" encoding="utf-8"?>
<sst xmlns="http://schemas.openxmlformats.org/spreadsheetml/2006/main" count="376" uniqueCount="300">
  <si>
    <t>Valor alquiler mensual 
(antes de IVA)</t>
  </si>
  <si>
    <t>Valor alquiler mensual 
(IVA incluido)</t>
  </si>
  <si>
    <t>ÍTEM</t>
  </si>
  <si>
    <t>Alquiler de impresora Kyocera FS-3655IDN (incluye el suministro de 1 tóner mensual con capacidad aproximada de 20.000 impresiones y el servicio técnico)</t>
  </si>
  <si>
    <t>Alquiler procesadores</t>
  </si>
  <si>
    <t>SEGUNDO PROCESADOR 1XM51AA Z6G4 Xeon 4108 1.8 2400 8C CPU2</t>
  </si>
  <si>
    <t>Alquiler Work Station</t>
  </si>
  <si>
    <t>PC WORKSTATION LENOVO P310 XEON E3-1225 V5 3.70GHZ/8GB/1TB  / MONITOR DE 22" ( 2 unidades) AUMENTANDO A 64 DE RAM</t>
  </si>
  <si>
    <t>PC WORK STATION HP Z400 XEON W3503/  2.4GHZ/16GB/500GB        /  MONITOR DE 22" ( 2 unidades) AUMENTANDO A 64 DE RAM</t>
  </si>
  <si>
    <t>Alquiler Plotter</t>
  </si>
  <si>
    <t>CQ893C#B1K T520 36" Impresora HP DesignJet T520 / 36" / 914mm (A0= Pliego = 84,1 x 118,9 cm) PostScript: No / FastEthernet; USB2.0 ;Wi-Fi / Memoria: 1 GB / Disco Duro: Ninguno / # de cartuchos: 4 (cian, magenta, amarillo, negro) / Resolución: Hasta 2400 x 1200 dpi / Alimentación: Rollo y bandeja para hojas / Velocidad: 70 impresiones A1 por hora / Instalación: UC744</t>
  </si>
  <si>
    <t>Alquiler impresora</t>
  </si>
  <si>
    <t xml:space="preserve"> FS-M5521CDW IMPRESORA Copiadora, Impresora, Impresora en Red, Escaner a Color y FAX Estandar [Carta/Oficio], 22 cpm B/N - 22 cpm Color, Alimentador Estandar (50 hojas), Memoria Estandar de 512Mb Max 1.5 Gb, Interfaz USB, Red, Wireless, Duplex Automatico en impresion, 1 Bandeja x 250 hojas y 50 hojas de alimentacion manual</t>
  </si>
  <si>
    <t>Alquiler monitor</t>
  </si>
  <si>
    <t xml:space="preserve">Alquiler equipos de cómputo. </t>
  </si>
  <si>
    <t xml:space="preserve">Alquiler equipo portátil </t>
  </si>
  <si>
    <t>Servicio</t>
  </si>
  <si>
    <t>Alquiler Router</t>
  </si>
  <si>
    <t>Router Mikrotik Alpine AL21400 CPU/1,4GHZ 4C, 13 x Gigabit Ethernet Ports, 1U, rackmoun N.Parte: RB1100AHX4</t>
  </si>
  <si>
    <t>Alquiler teléfono de oficina</t>
  </si>
  <si>
    <t xml:space="preserve">Alquiler 
Work Station de alto desempeño
</t>
  </si>
  <si>
    <t xml:space="preserve">
Alquiler Work Station
</t>
  </si>
  <si>
    <t xml:space="preserve">Servicio de instalación (Solo la instalación) 
SOFTWARE LIBRE
</t>
  </si>
  <si>
    <t xml:space="preserve">MONITOR INDUSTRIAL 55" LH55DBEPLGA/GO
HDMI
</t>
  </si>
  <si>
    <t xml:space="preserve">Servicio de configuración VPN : Con Secretaría: Todos los equipos menos el computador de soporte técnico y soporte administrativo tienen se conectan por VPN al/los recursos de Secretaría.
- Con UIAF: Solamente un (1) computador de alto desempeño se conectará por VPN a un FTP de la UIAF.
</t>
  </si>
  <si>
    <t xml:space="preserve">015-0001-000013 Telefono IP Grandstream GXP1630, 3 SIP, 
LCD 132x48, 2 LAN Gigabit POE
</t>
  </si>
  <si>
    <t xml:space="preserve">Las herramientas son para los 9 computadores de alto desempeño, puntualmente son:
- Anaconda versión Python 3.7 https://www.anaconda.com/distribution/
- Pycharm community https://www.jetbrains.com/pycharm/download/#section=windows
- R https://cran.r-project.org/bin/windows/base/
- R-Studio https://www.rstudio.com/products/rstudio/download/
</t>
  </si>
  <si>
    <t xml:space="preserve">Alquiler Equipo de computo </t>
  </si>
  <si>
    <t>DESCRIPCIÓN</t>
  </si>
  <si>
    <t>NUMERAL</t>
  </si>
  <si>
    <t>ESPECIFICACIONES TECNICAS MINIMAS</t>
  </si>
  <si>
    <t>EQUIPOS DE COMPUTO PORTÁTILES</t>
  </si>
  <si>
    <r>
      <t>1.</t>
    </r>
    <r>
      <rPr>
        <b/>
        <sz val="7"/>
        <color rgb="FF000000"/>
        <rFont val="Times New Roman"/>
        <family val="1"/>
      </rPr>
      <t xml:space="preserve">       </t>
    </r>
    <r>
      <rPr>
        <b/>
        <sz val="11"/>
        <color theme="1"/>
        <rFont val="Calibri"/>
        <family val="2"/>
        <scheme val="minor"/>
      </rPr>
      <t>COMPUTADOR PORTÁTIL</t>
    </r>
  </si>
  <si>
    <r>
      <t>1.1</t>
    </r>
    <r>
      <rPr>
        <sz val="7"/>
        <color theme="1"/>
        <rFont val="Times New Roman"/>
        <family val="1"/>
      </rPr>
      <t xml:space="preserve">   </t>
    </r>
    <r>
      <rPr>
        <sz val="11"/>
        <color theme="1"/>
        <rFont val="Calibri"/>
        <family val="2"/>
        <scheme val="minor"/>
      </rPr>
      <t> </t>
    </r>
  </si>
  <si>
    <t>Resolución de la pantalla: Mínimo 14”, resolución: mínimo 1920*1080 (la pantalla debe ser antirreflectiva y no táctil)</t>
  </si>
  <si>
    <r>
      <t>1.2</t>
    </r>
    <r>
      <rPr>
        <sz val="7"/>
        <color theme="1"/>
        <rFont val="Times New Roman"/>
        <family val="1"/>
      </rPr>
      <t xml:space="preserve">   </t>
    </r>
    <r>
      <rPr>
        <sz val="11"/>
        <color theme="1"/>
        <rFont val="Calibri"/>
        <family val="2"/>
        <scheme val="minor"/>
      </rPr>
      <t> </t>
    </r>
  </si>
  <si>
    <t xml:space="preserve">Color: Negro y/o gris </t>
  </si>
  <si>
    <t>PROCESADOR</t>
  </si>
  <si>
    <r>
      <t>1.3</t>
    </r>
    <r>
      <rPr>
        <sz val="7"/>
        <color theme="1"/>
        <rFont val="Times New Roman"/>
        <family val="1"/>
      </rPr>
      <t xml:space="preserve">   </t>
    </r>
    <r>
      <rPr>
        <sz val="11"/>
        <color theme="1"/>
        <rFont val="Calibri"/>
        <family val="2"/>
        <scheme val="minor"/>
      </rPr>
      <t> </t>
    </r>
  </si>
  <si>
    <t>Procesador al menos Core i5. Modelo para Ambiente Corporativo.</t>
  </si>
  <si>
    <t>Especificar generación: de últimas generaciones</t>
  </si>
  <si>
    <r>
      <t>1.4</t>
    </r>
    <r>
      <rPr>
        <sz val="7"/>
        <color theme="1"/>
        <rFont val="Times New Roman"/>
        <family val="1"/>
      </rPr>
      <t xml:space="preserve">   </t>
    </r>
    <r>
      <rPr>
        <sz val="11"/>
        <color theme="1"/>
        <rFont val="Calibri"/>
        <family val="2"/>
        <scheme val="minor"/>
      </rPr>
      <t> </t>
    </r>
  </si>
  <si>
    <t>Memoria Caché: Mínimo 16 MB</t>
  </si>
  <si>
    <r>
      <t>1.5</t>
    </r>
    <r>
      <rPr>
        <sz val="7"/>
        <color theme="1"/>
        <rFont val="Times New Roman"/>
        <family val="1"/>
      </rPr>
      <t xml:space="preserve">   </t>
    </r>
    <r>
      <rPr>
        <sz val="11"/>
        <color theme="1"/>
        <rFont val="Calibri"/>
        <family val="2"/>
        <scheme val="minor"/>
      </rPr>
      <t> </t>
    </r>
  </si>
  <si>
    <t>Tipo: Corporativo y Modelo para ambiente empresarial. El procesador debe estar bloqueado para la opción de OVERCLOCKING. Debe ser verificable en la página web del fabricante del procesador.</t>
  </si>
  <si>
    <t>Todas las especificaciones mínimas relacionadas con el procesador deben ser verificables en la página WEB del fabricante del procesador. Especificar la URL</t>
  </si>
  <si>
    <r>
      <t>1.6</t>
    </r>
    <r>
      <rPr>
        <sz val="7"/>
        <color theme="1"/>
        <rFont val="Times New Roman"/>
        <family val="1"/>
      </rPr>
      <t xml:space="preserve">   </t>
    </r>
    <r>
      <rPr>
        <sz val="11"/>
        <color theme="1"/>
        <rFont val="Calibri"/>
        <family val="2"/>
        <scheme val="minor"/>
      </rPr>
      <t> </t>
    </r>
  </si>
  <si>
    <t>Indicar link del fabricante donde se pueda verificar el componente.</t>
  </si>
  <si>
    <r>
      <t>1.7</t>
    </r>
    <r>
      <rPr>
        <sz val="7"/>
        <color theme="1"/>
        <rFont val="Times New Roman"/>
        <family val="1"/>
      </rPr>
      <t xml:space="preserve">   </t>
    </r>
    <r>
      <rPr>
        <sz val="11"/>
        <color theme="1"/>
        <rFont val="Calibri"/>
        <family val="2"/>
        <scheme val="minor"/>
      </rPr>
      <t> </t>
    </r>
  </si>
  <si>
    <t>Anexar certificación del fabricante del procesador ofertado.</t>
  </si>
  <si>
    <t xml:space="preserve">DISCO DURO </t>
  </si>
  <si>
    <r>
      <t>1.8</t>
    </r>
    <r>
      <rPr>
        <sz val="7"/>
        <color theme="1"/>
        <rFont val="Times New Roman"/>
        <family val="1"/>
      </rPr>
      <t xml:space="preserve">   </t>
    </r>
    <r>
      <rPr>
        <sz val="11"/>
        <color theme="1"/>
        <rFont val="Calibri"/>
        <family val="2"/>
        <scheme val="minor"/>
      </rPr>
      <t> </t>
    </r>
  </si>
  <si>
    <t>Disco duro de al menos la siguiente capacidad: 1 TB</t>
  </si>
  <si>
    <t>MEMORIA PRINCIPAL</t>
  </si>
  <si>
    <r>
      <t>1.9</t>
    </r>
    <r>
      <rPr>
        <sz val="7"/>
        <color theme="1"/>
        <rFont val="Times New Roman"/>
        <family val="1"/>
      </rPr>
      <t xml:space="preserve">   </t>
    </r>
    <r>
      <rPr>
        <sz val="11"/>
        <color theme="1"/>
        <rFont val="Calibri"/>
        <family val="2"/>
        <scheme val="minor"/>
      </rPr>
      <t> </t>
    </r>
  </si>
  <si>
    <t>Mínimo 16 GB.</t>
  </si>
  <si>
    <t>WEB CAM</t>
  </si>
  <si>
    <r>
      <t>1.10</t>
    </r>
    <r>
      <rPr>
        <sz val="7"/>
        <color theme="1"/>
        <rFont val="Times New Roman"/>
        <family val="1"/>
      </rPr>
      <t xml:space="preserve">           </t>
    </r>
    <r>
      <rPr>
        <sz val="11"/>
        <color theme="1"/>
        <rFont val="Calibri"/>
        <family val="2"/>
        <scheme val="minor"/>
      </rPr>
      <t> </t>
    </r>
  </si>
  <si>
    <t>Integrada</t>
  </si>
  <si>
    <t>BATERÍA Y ADAPTADOR</t>
  </si>
  <si>
    <r>
      <t>1.11</t>
    </r>
    <r>
      <rPr>
        <sz val="7"/>
        <color theme="1"/>
        <rFont val="Times New Roman"/>
        <family val="1"/>
      </rPr>
      <t xml:space="preserve">           </t>
    </r>
    <r>
      <rPr>
        <sz val="11"/>
        <color theme="1"/>
        <rFont val="Calibri"/>
        <family val="2"/>
        <scheme val="minor"/>
      </rPr>
      <t> </t>
    </r>
  </si>
  <si>
    <t>Mínimo 9 horas de autonomía</t>
  </si>
  <si>
    <r>
      <t>1.12</t>
    </r>
    <r>
      <rPr>
        <sz val="7"/>
        <color theme="1"/>
        <rFont val="Times New Roman"/>
        <family val="1"/>
      </rPr>
      <t xml:space="preserve">           </t>
    </r>
    <r>
      <rPr>
        <sz val="11"/>
        <color theme="1"/>
        <rFont val="Calibri"/>
        <family val="2"/>
        <scheme val="minor"/>
      </rPr>
      <t> </t>
    </r>
  </si>
  <si>
    <t>Máximo 65 W AC, cumplir con la norma Energy Star 6.1</t>
  </si>
  <si>
    <t>PUERTOS</t>
  </si>
  <si>
    <r>
      <t>1.13</t>
    </r>
    <r>
      <rPr>
        <sz val="7"/>
        <color theme="1"/>
        <rFont val="Times New Roman"/>
        <family val="1"/>
      </rPr>
      <t xml:space="preserve">           </t>
    </r>
    <r>
      <rPr>
        <sz val="11"/>
        <color theme="1"/>
        <rFont val="Calibri"/>
        <family val="2"/>
        <scheme val="minor"/>
      </rPr>
      <t> </t>
    </r>
  </si>
  <si>
    <r>
      <t>·</t>
    </r>
    <r>
      <rPr>
        <sz val="7"/>
        <color theme="1"/>
        <rFont val="Times New Roman"/>
        <family val="1"/>
      </rPr>
      <t xml:space="preserve">         </t>
    </r>
    <r>
      <rPr>
        <sz val="11"/>
        <color theme="1"/>
        <rFont val="Calibri"/>
        <family val="2"/>
        <scheme val="minor"/>
      </rPr>
      <t>USB 3.1: Mínimo Dos (02).</t>
    </r>
  </si>
  <si>
    <r>
      <t>·</t>
    </r>
    <r>
      <rPr>
        <sz val="7"/>
        <color theme="1"/>
        <rFont val="Times New Roman"/>
        <family val="1"/>
      </rPr>
      <t xml:space="preserve">         </t>
    </r>
    <r>
      <rPr>
        <sz val="11"/>
        <color theme="1"/>
        <rFont val="Calibri"/>
        <family val="2"/>
        <scheme val="minor"/>
      </rPr>
      <t>Puerto HDMI: Mínimo uno (1) o minidisplay port con adaptador HDMI.</t>
    </r>
  </si>
  <si>
    <r>
      <t>·</t>
    </r>
    <r>
      <rPr>
        <sz val="7"/>
        <color theme="1"/>
        <rFont val="Times New Roman"/>
        <family val="1"/>
      </rPr>
      <t xml:space="preserve">         </t>
    </r>
    <r>
      <rPr>
        <sz val="11"/>
        <color theme="1"/>
        <rFont val="Calibri"/>
        <family val="2"/>
        <scheme val="minor"/>
      </rPr>
      <t>Bluetooth: Integrado versión 4.1</t>
    </r>
  </si>
  <si>
    <r>
      <t>·</t>
    </r>
    <r>
      <rPr>
        <sz val="7"/>
        <color theme="1"/>
        <rFont val="Times New Roman"/>
        <family val="1"/>
      </rPr>
      <t xml:space="preserve">         </t>
    </r>
    <r>
      <rPr>
        <b/>
        <sz val="11"/>
        <color theme="1"/>
        <rFont val="Calibri"/>
        <family val="2"/>
        <scheme val="minor"/>
      </rPr>
      <t>Opcional:</t>
    </r>
    <r>
      <rPr>
        <sz val="11"/>
        <color theme="1"/>
        <rFont val="Calibri"/>
        <family val="2"/>
        <scheme val="minor"/>
      </rPr>
      <t xml:space="preserve">  Lector de tarjeta SD o micro SD: Integrado</t>
    </r>
  </si>
  <si>
    <r>
      <t>·</t>
    </r>
    <r>
      <rPr>
        <sz val="7"/>
        <color theme="1"/>
        <rFont val="Times New Roman"/>
        <family val="1"/>
      </rPr>
      <t xml:space="preserve">         </t>
    </r>
    <r>
      <rPr>
        <sz val="11"/>
        <color theme="1"/>
        <rFont val="Calibri"/>
        <family val="2"/>
        <scheme val="minor"/>
      </rPr>
      <t>Puerto VGA: Integrado</t>
    </r>
  </si>
  <si>
    <t>SALIDA Y ENTRADA DE AUDIO</t>
  </si>
  <si>
    <r>
      <t>1.14</t>
    </r>
    <r>
      <rPr>
        <sz val="7"/>
        <color theme="1"/>
        <rFont val="Times New Roman"/>
        <family val="1"/>
      </rPr>
      <t xml:space="preserve">           </t>
    </r>
    <r>
      <rPr>
        <sz val="11"/>
        <color theme="1"/>
        <rFont val="Calibri"/>
        <family val="2"/>
        <scheme val="minor"/>
      </rPr>
      <t> </t>
    </r>
  </si>
  <si>
    <t>TRS 3.5 mm que puede ser independiente y/o en combo</t>
  </si>
  <si>
    <t>SISTEMA OPERATIVO:</t>
  </si>
  <si>
    <r>
      <t>1.15</t>
    </r>
    <r>
      <rPr>
        <sz val="7"/>
        <color theme="1"/>
        <rFont val="Times New Roman"/>
        <family val="1"/>
      </rPr>
      <t xml:space="preserve">           </t>
    </r>
    <r>
      <rPr>
        <sz val="11"/>
        <color theme="1"/>
        <rFont val="Calibri"/>
        <family val="2"/>
        <scheme val="minor"/>
      </rPr>
      <t> </t>
    </r>
  </si>
  <si>
    <t xml:space="preserve">Licenciamiento para Windows 10 profesional 64 bits última versión en español para ambiente corporativo, con el service pack última versión en español, Los equipos a entregar deberán tener instalado y funcionando el sistema operativo. </t>
  </si>
  <si>
    <t>OFIMÁTICA</t>
  </si>
  <si>
    <r>
      <t>1.16</t>
    </r>
    <r>
      <rPr>
        <sz val="7"/>
        <color theme="1"/>
        <rFont val="Times New Roman"/>
        <family val="1"/>
      </rPr>
      <t xml:space="preserve">           </t>
    </r>
    <r>
      <rPr>
        <sz val="11"/>
        <color theme="1"/>
        <rFont val="Calibri"/>
        <family val="2"/>
        <scheme val="minor"/>
      </rPr>
      <t> </t>
    </r>
  </si>
  <si>
    <t>Microsoft Office Home &amp; Business última versión liberada en el mercado ESD (Electronic Software Distribution) o licencia Office 365.</t>
  </si>
  <si>
    <t>DISPOSITIVO DE RED</t>
  </si>
  <si>
    <r>
      <t>1.17</t>
    </r>
    <r>
      <rPr>
        <sz val="7"/>
        <color theme="1"/>
        <rFont val="Times New Roman"/>
        <family val="1"/>
      </rPr>
      <t xml:space="preserve">           </t>
    </r>
    <r>
      <rPr>
        <sz val="11"/>
        <color theme="1"/>
        <rFont val="Calibri"/>
        <family val="2"/>
        <scheme val="minor"/>
      </rPr>
      <t> </t>
    </r>
  </si>
  <si>
    <t>10/100/1000, RJ45.</t>
  </si>
  <si>
    <t>Wireless integrado protocolo 802.11 AC</t>
  </si>
  <si>
    <t>MALETÍN</t>
  </si>
  <si>
    <r>
      <t>1.18</t>
    </r>
    <r>
      <rPr>
        <sz val="7"/>
        <color theme="1"/>
        <rFont val="Times New Roman"/>
        <family val="1"/>
      </rPr>
      <t xml:space="preserve">           </t>
    </r>
    <r>
      <rPr>
        <sz val="11"/>
        <color theme="1"/>
        <rFont val="Calibri"/>
        <family val="2"/>
        <scheme val="minor"/>
      </rPr>
      <t> </t>
    </r>
  </si>
  <si>
    <t>De Lona</t>
  </si>
  <si>
    <t>PATCH CORD</t>
  </si>
  <si>
    <r>
      <t>1.19</t>
    </r>
    <r>
      <rPr>
        <sz val="7"/>
        <color theme="1"/>
        <rFont val="Times New Roman"/>
        <family val="1"/>
      </rPr>
      <t xml:space="preserve">           </t>
    </r>
    <r>
      <rPr>
        <sz val="11"/>
        <color theme="1"/>
        <rFont val="Calibri"/>
        <family val="2"/>
        <scheme val="minor"/>
      </rPr>
      <t> </t>
    </r>
  </si>
  <si>
    <t>Suministro Patch Cord categoría 6A de fábrica de 2.0 mts color azul UL listado y CSA</t>
  </si>
  <si>
    <t xml:space="preserve">CERTIFICACIONES </t>
  </si>
  <si>
    <r>
      <t>1.20</t>
    </r>
    <r>
      <rPr>
        <sz val="7"/>
        <color theme="1"/>
        <rFont val="Times New Roman"/>
        <family val="1"/>
      </rPr>
      <t xml:space="preserve">           </t>
    </r>
    <r>
      <rPr>
        <sz val="11"/>
        <color theme="1"/>
        <rFont val="Calibri"/>
        <family val="2"/>
        <scheme val="minor"/>
      </rPr>
      <t> </t>
    </r>
  </si>
  <si>
    <t>Los equipos deben cumplir como mínimo con certificación EPEAT, será verificable en la página web ETEAT.</t>
  </si>
  <si>
    <r>
      <t>1.21</t>
    </r>
    <r>
      <rPr>
        <sz val="7"/>
        <color theme="1"/>
        <rFont val="Times New Roman"/>
        <family val="1"/>
      </rPr>
      <t xml:space="preserve">           </t>
    </r>
    <r>
      <rPr>
        <sz val="11"/>
        <color theme="1"/>
        <rFont val="Calibri"/>
        <family val="2"/>
        <scheme val="minor"/>
      </rPr>
      <t> </t>
    </r>
  </si>
  <si>
    <t>Los equipos deben cumplir Energy Star certificación Versión 6.1 o superior (anexar certificación)</t>
  </si>
  <si>
    <t>En los equipos se debe identificar Energy Star a través de un sticker de identificación pegado en el equipo.</t>
  </si>
  <si>
    <t>RECEPCIÓN DE LOS BIENES</t>
  </si>
  <si>
    <r>
      <t>1.22</t>
    </r>
    <r>
      <rPr>
        <sz val="7"/>
        <color theme="1"/>
        <rFont val="Times New Roman"/>
        <family val="1"/>
      </rPr>
      <t xml:space="preserve">           </t>
    </r>
    <r>
      <rPr>
        <sz val="11"/>
        <color theme="1"/>
        <rFont val="Calibri"/>
        <family val="2"/>
        <scheme val="minor"/>
      </rPr>
      <t> </t>
    </r>
  </si>
  <si>
    <t>Los equipos serán entregados y probados uno a uno (Procedimientos básicos de encendido, cargue de sistema operativo, reconocimiento de dispositivos instalados, verificación de configuración, instalación de software).</t>
  </si>
  <si>
    <r>
      <t>1.23</t>
    </r>
    <r>
      <rPr>
        <sz val="7"/>
        <color theme="1"/>
        <rFont val="Times New Roman"/>
        <family val="1"/>
      </rPr>
      <t xml:space="preserve">           </t>
    </r>
    <r>
      <rPr>
        <sz val="11"/>
        <color theme="1"/>
        <rFont val="Calibri"/>
        <family val="2"/>
        <scheme val="minor"/>
      </rPr>
      <t> </t>
    </r>
  </si>
  <si>
    <t>A todos los equipos que entregará el contratista se les realizará la prueba de recepción de los bienes para verificar el funcionamiento de los equipos (partes externas e internas), periféricos y la ofimática, donde se confirme que se cumplan con cada uno de los numerales solicitados en presente anexo.</t>
  </si>
  <si>
    <t>A todos los equipos de cómputo se le hará revisión del hardware del equipo de cómputo, revisión de conexiones (cables de poder y adaptador de corriente, data, sata, puertos), ajustes mecánicos, sistema de refrigeración procesadores, fuentes de alimentación, disco duro, tarjetas de memoria, leds de indicación, chasis (botón de inicio, tapas, tornillos de seguridad).</t>
  </si>
  <si>
    <t>PARÁMETRO</t>
  </si>
  <si>
    <t>Revisión Física</t>
  </si>
  <si>
    <t>Apertura de cajas respectivamente identificadas, marcadas y verificación del equipo y accesorios entregados: Equipo, Cable de alimentación, Manuales, sello de Energy star</t>
  </si>
  <si>
    <t>Verificación externa equipo: Sin rayones, roturas o elementos sueltos</t>
  </si>
  <si>
    <t>Encendido</t>
  </si>
  <si>
    <t>Conexión alimentación AC – Encendido.</t>
  </si>
  <si>
    <t xml:space="preserve">Componentes internos y externos. </t>
  </si>
  <si>
    <t>Validación componentes internos Herramientas de Sistema.</t>
  </si>
  <si>
    <t>Puerto Ethernet</t>
  </si>
  <si>
    <t>Conexión a red y verificación operación puerto</t>
  </si>
  <si>
    <t>Puertos USB</t>
  </si>
  <si>
    <t>Verificación reconocimiento automático dispositivos USB.</t>
  </si>
  <si>
    <t>Verificación Operaciones Escritura y Lectura.</t>
  </si>
  <si>
    <t>Slot Memoria</t>
  </si>
  <si>
    <t>Verificación reconocimiento automático Memoria SD.</t>
  </si>
  <si>
    <t xml:space="preserve">Cámara </t>
  </si>
  <si>
    <t>Verificación Funcionamiento - Fotografías / Video</t>
  </si>
  <si>
    <t xml:space="preserve">Audio Verificación </t>
  </si>
  <si>
    <t>Grabación y Reproducción Locales</t>
  </si>
  <si>
    <t>CALIDAD DE LOS EQUIPOS DE CÓMPUTO ENTREGADOS (APLICAN DURANTE EL TIEMPO DE GARANTÍA)</t>
  </si>
  <si>
    <r>
      <t>1.24</t>
    </r>
    <r>
      <rPr>
        <sz val="7"/>
        <color theme="1"/>
        <rFont val="Times New Roman"/>
        <family val="1"/>
      </rPr>
      <t xml:space="preserve">           </t>
    </r>
    <r>
      <rPr>
        <sz val="11"/>
        <color theme="1"/>
        <rFont val="Calibri"/>
        <family val="2"/>
        <scheme val="minor"/>
      </rPr>
      <t> </t>
    </r>
  </si>
  <si>
    <t>Si el equipo de cómputo presenta tres (03) falla en distintas partes en el Hardware, el Proveedor debe cambiar el equipo de cómputo por uno de características iguales o mejores, en un tiempo menor o igual a cinco (5) días hábiles contados a partir del momento en el que se registra la tercera (3ª) falla.</t>
  </si>
  <si>
    <t>MANTENIMIENTO</t>
  </si>
  <si>
    <r>
      <t>1.25</t>
    </r>
    <r>
      <rPr>
        <sz val="7"/>
        <color theme="1"/>
        <rFont val="Times New Roman"/>
        <family val="1"/>
      </rPr>
      <t xml:space="preserve">           </t>
    </r>
    <r>
      <rPr>
        <sz val="11"/>
        <color theme="1"/>
        <rFont val="Calibri"/>
        <family val="2"/>
        <scheme val="minor"/>
      </rPr>
      <t> </t>
    </r>
  </si>
  <si>
    <t>El contratista será responsable de realizar las actualizaciones a las que haya lugar durante el plazo de ejecución del contrato</t>
  </si>
  <si>
    <t>SOPORTE TÉCNICO</t>
  </si>
  <si>
    <r>
      <t>1.26</t>
    </r>
    <r>
      <rPr>
        <sz val="7"/>
        <color theme="1"/>
        <rFont val="Times New Roman"/>
        <family val="1"/>
      </rPr>
      <t xml:space="preserve">           </t>
    </r>
    <r>
      <rPr>
        <sz val="11"/>
        <color theme="1"/>
        <rFont val="Calibri"/>
        <family val="2"/>
        <scheme val="minor"/>
      </rPr>
      <t> </t>
    </r>
  </si>
  <si>
    <t>Al inicio del contrato se establecerá el procedimiento de solicitud de la garantía y soporte técnico tanto para el hardware y ofimática ofertados.</t>
  </si>
  <si>
    <r>
      <t>1.27</t>
    </r>
    <r>
      <rPr>
        <sz val="7"/>
        <color theme="1"/>
        <rFont val="Times New Roman"/>
        <family val="1"/>
      </rPr>
      <t xml:space="preserve">           </t>
    </r>
    <r>
      <rPr>
        <sz val="11"/>
        <color theme="1"/>
        <rFont val="Calibri"/>
        <family val="2"/>
        <scheme val="minor"/>
      </rPr>
      <t> </t>
    </r>
  </si>
  <si>
    <t>Horario de atención para las actividades correctivas debe ser de 08:00 a 18:00 horas los días hábiles.</t>
  </si>
  <si>
    <r>
      <t>1.28</t>
    </r>
    <r>
      <rPr>
        <sz val="7"/>
        <color theme="1"/>
        <rFont val="Times New Roman"/>
        <family val="1"/>
      </rPr>
      <t xml:space="preserve">           </t>
    </r>
    <r>
      <rPr>
        <sz val="11"/>
        <color theme="1"/>
        <rFont val="Calibri"/>
        <family val="2"/>
        <scheme val="minor"/>
      </rPr>
      <t> </t>
    </r>
  </si>
  <si>
    <t xml:space="preserve">El contratista deberá poner a disposición de la Policía Nacional y/o de la fiscalía, de manera permanente, los siguientes medios para el reporte de casos: </t>
  </si>
  <si>
    <r>
      <t>·</t>
    </r>
    <r>
      <rPr>
        <sz val="7"/>
        <color theme="1"/>
        <rFont val="Times New Roman"/>
        <family val="1"/>
      </rPr>
      <t xml:space="preserve">         </t>
    </r>
    <r>
      <rPr>
        <sz val="11"/>
        <color theme="1"/>
        <rFont val="Calibri"/>
        <family val="2"/>
        <scheme val="minor"/>
      </rPr>
      <t xml:space="preserve">Número telefónico. </t>
    </r>
  </si>
  <si>
    <r>
      <t>·</t>
    </r>
    <r>
      <rPr>
        <sz val="7"/>
        <color theme="1"/>
        <rFont val="Times New Roman"/>
        <family val="1"/>
      </rPr>
      <t xml:space="preserve">         </t>
    </r>
    <r>
      <rPr>
        <sz val="11"/>
        <color theme="1"/>
        <rFont val="Calibri"/>
        <family val="2"/>
        <scheme val="minor"/>
      </rPr>
      <t>Correo electrónico.</t>
    </r>
  </si>
  <si>
    <r>
      <t>1.29</t>
    </r>
    <r>
      <rPr>
        <sz val="7"/>
        <color theme="1"/>
        <rFont val="Times New Roman"/>
        <family val="1"/>
      </rPr>
      <t xml:space="preserve">           </t>
    </r>
    <r>
      <rPr>
        <sz val="11"/>
        <color theme="1"/>
        <rFont val="Calibri"/>
        <family val="2"/>
        <scheme val="minor"/>
      </rPr>
      <t> </t>
    </r>
  </si>
  <si>
    <t>El contratista deberá garantizar soporte técnico vía telefónica, whatsapp o correo electrónico, como primer nivel de atención.</t>
  </si>
  <si>
    <r>
      <t>1.30</t>
    </r>
    <r>
      <rPr>
        <sz val="7"/>
        <color theme="1"/>
        <rFont val="Times New Roman"/>
        <family val="1"/>
      </rPr>
      <t xml:space="preserve">           </t>
    </r>
    <r>
      <rPr>
        <sz val="11"/>
        <color theme="1"/>
        <rFont val="Calibri"/>
        <family val="2"/>
        <scheme val="minor"/>
      </rPr>
      <t> </t>
    </r>
  </si>
  <si>
    <t>El contratista deberá garantizar la continuidad del servicio durante la vigencia del contrato</t>
  </si>
  <si>
    <t>SEGURIDAD DE INSTALACIONES</t>
  </si>
  <si>
    <r>
      <t>1.31</t>
    </r>
    <r>
      <rPr>
        <sz val="7"/>
        <color theme="1"/>
        <rFont val="Times New Roman"/>
        <family val="1"/>
      </rPr>
      <t xml:space="preserve">           </t>
    </r>
    <r>
      <rPr>
        <sz val="11"/>
        <color theme="1"/>
        <rFont val="Calibri"/>
        <family val="2"/>
        <scheme val="minor"/>
      </rPr>
      <t> </t>
    </r>
  </si>
  <si>
    <t xml:space="preserve">Durante el tiempo de prestación del servicio el contratista deberá cumplir con el protocolo de seguridad de instalaciones y normas internas de seguridad física aplicadas en el lugar donde se deban entregar los elementos. </t>
  </si>
  <si>
    <t>ACCESORIOS</t>
  </si>
  <si>
    <r>
      <t>1.32</t>
    </r>
    <r>
      <rPr>
        <sz val="7"/>
        <color theme="1"/>
        <rFont val="Times New Roman"/>
        <family val="1"/>
      </rPr>
      <t xml:space="preserve">           </t>
    </r>
    <r>
      <rPr>
        <sz val="11"/>
        <color theme="1"/>
        <rFont val="Calibri"/>
        <family val="2"/>
        <scheme val="minor"/>
      </rPr>
      <t> </t>
    </r>
  </si>
  <si>
    <t>Los equipos de cómputo portátiles deberán ser entregados con guaya de seguridad, pad mouse color negro y mouse USB Óptico de dos (2) botones y scroll</t>
  </si>
  <si>
    <r>
      <t>1.33</t>
    </r>
    <r>
      <rPr>
        <sz val="7"/>
        <color theme="1"/>
        <rFont val="Times New Roman"/>
        <family val="1"/>
      </rPr>
      <t xml:space="preserve">           </t>
    </r>
    <r>
      <rPr>
        <sz val="11"/>
        <color theme="1"/>
        <rFont val="Calibri"/>
        <family val="2"/>
        <scheme val="minor"/>
      </rPr>
      <t> </t>
    </r>
  </si>
  <si>
    <t>Microsoft Office Home &amp; Business última versión liberada en el mercado ESD (Electronic Software Distibution) u office 365.</t>
  </si>
  <si>
    <t>El contratista deberá entregar cada equipo de ofimática instalado. Para el proceso de alistamiento e instalación de la ofimática en cada uno de los equipos de cómputo la Policía Nacional, entregara las cuentas de correo electrónico para la respectiva activación.</t>
  </si>
  <si>
    <t>El contratista entregará la documentación al supervisor del contrato en donde se indique el serial, unidad policial de cada equipo, al cual se le instalo cada la licencia (llave del producto) con su respectivo número de identificación.</t>
  </si>
  <si>
    <t>Los equipos deberán contar con antivirus  Kaspersky.</t>
  </si>
  <si>
    <t>Alquiler de equipos de cómputo portátiles. Ver especificaciones "Especificaicones portatiles"</t>
  </si>
  <si>
    <t>ITEM</t>
  </si>
  <si>
    <t>ESPECIFICACIONES TÉCNICAS MINIMAS</t>
  </si>
  <si>
    <t>EQUIPOS DE ESCRITORIO</t>
  </si>
  <si>
    <r>
      <t>1.1</t>
    </r>
    <r>
      <rPr>
        <sz val="7"/>
        <color theme="1"/>
        <rFont val="Times New Roman"/>
        <family val="1"/>
      </rPr>
      <t xml:space="preserve">    </t>
    </r>
    <r>
      <rPr>
        <sz val="11"/>
        <color theme="1"/>
        <rFont val="Calibri"/>
        <family val="2"/>
        <scheme val="minor"/>
      </rPr>
      <t> </t>
    </r>
  </si>
  <si>
    <t>Factor de Forma: AIO (ALL IN ONE), torre y monitor o estación bruta</t>
  </si>
  <si>
    <r>
      <t>1.2</t>
    </r>
    <r>
      <rPr>
        <sz val="7"/>
        <color theme="1"/>
        <rFont val="Times New Roman"/>
        <family val="1"/>
      </rPr>
      <t xml:space="preserve">    </t>
    </r>
    <r>
      <rPr>
        <sz val="11"/>
        <color theme="1"/>
        <rFont val="Calibri"/>
        <family val="2"/>
        <scheme val="minor"/>
      </rPr>
      <t> </t>
    </r>
  </si>
  <si>
    <t>Pantalla: LED IPS o WVA mínimo 22”</t>
  </si>
  <si>
    <t>La pantalla debe ser anti reflectiva y no táctil.</t>
  </si>
  <si>
    <t>Biseles Laterales: 2.5 cm Máximo</t>
  </si>
  <si>
    <t>Base: la base de la pantalla debe permitir:</t>
  </si>
  <si>
    <t>Altura ajustable.</t>
  </si>
  <si>
    <t>Inclinación ajustable.</t>
  </si>
  <si>
    <t>Giro sobre el mismo eje de la base de la pantalla.</t>
  </si>
  <si>
    <r>
      <t>1.3</t>
    </r>
    <r>
      <rPr>
        <sz val="7"/>
        <color theme="1"/>
        <rFont val="Times New Roman"/>
        <family val="1"/>
      </rPr>
      <t xml:space="preserve">    </t>
    </r>
    <r>
      <rPr>
        <sz val="11"/>
        <color theme="1"/>
        <rFont val="Calibri"/>
        <family val="2"/>
        <scheme val="minor"/>
      </rPr>
      <t> </t>
    </r>
  </si>
  <si>
    <t>Año de fabricación: 2018 última versión.</t>
  </si>
  <si>
    <r>
      <t>1.4</t>
    </r>
    <r>
      <rPr>
        <sz val="7"/>
        <color theme="1"/>
        <rFont val="Times New Roman"/>
        <family val="1"/>
      </rPr>
      <t xml:space="preserve">    </t>
    </r>
    <r>
      <rPr>
        <sz val="11"/>
        <color theme="1"/>
        <rFont val="Calibri"/>
        <family val="2"/>
        <scheme val="minor"/>
      </rPr>
      <t> </t>
    </r>
  </si>
  <si>
    <t>Resolución de la pantalla: 1920*1080.</t>
  </si>
  <si>
    <r>
      <t>1.5</t>
    </r>
    <r>
      <rPr>
        <sz val="7"/>
        <color theme="1"/>
        <rFont val="Times New Roman"/>
        <family val="1"/>
      </rPr>
      <t xml:space="preserve">    </t>
    </r>
    <r>
      <rPr>
        <sz val="11"/>
        <color theme="1"/>
        <rFont val="Calibri"/>
        <family val="2"/>
        <scheme val="minor"/>
      </rPr>
      <t> </t>
    </r>
  </si>
  <si>
    <t>Color: Negro – Gris</t>
  </si>
  <si>
    <r>
      <t>1.6</t>
    </r>
    <r>
      <rPr>
        <sz val="7"/>
        <color theme="1"/>
        <rFont val="Times New Roman"/>
        <family val="1"/>
      </rPr>
      <t xml:space="preserve">    </t>
    </r>
    <r>
      <rPr>
        <sz val="11"/>
        <color theme="1"/>
        <rFont val="Calibri"/>
        <family val="2"/>
        <scheme val="minor"/>
      </rPr>
      <t> </t>
    </r>
  </si>
  <si>
    <t>Al menos Core i7</t>
  </si>
  <si>
    <r>
      <t>1.7</t>
    </r>
    <r>
      <rPr>
        <sz val="7"/>
        <color theme="1"/>
        <rFont val="Times New Roman"/>
        <family val="1"/>
      </rPr>
      <t xml:space="preserve">    </t>
    </r>
    <r>
      <rPr>
        <sz val="11"/>
        <color theme="1"/>
        <rFont val="Calibri"/>
        <family val="2"/>
        <scheme val="minor"/>
      </rPr>
      <t> </t>
    </r>
  </si>
  <si>
    <t>Anexar certificación de fabricante del procesador. La Certificación debe describir que el procesador es para ambiente corporativo y que cumple con todas las especificaciones técnicas solicitadas.</t>
  </si>
  <si>
    <r>
      <t>1.8</t>
    </r>
    <r>
      <rPr>
        <sz val="7"/>
        <color theme="1"/>
        <rFont val="Times New Roman"/>
        <family val="1"/>
      </rPr>
      <t xml:space="preserve">    </t>
    </r>
    <r>
      <rPr>
        <sz val="11"/>
        <color theme="1"/>
        <rFont val="Calibri"/>
        <family val="2"/>
        <scheme val="minor"/>
      </rPr>
      <t> </t>
    </r>
  </si>
  <si>
    <r>
      <t>1.9</t>
    </r>
    <r>
      <rPr>
        <sz val="7"/>
        <color theme="1"/>
        <rFont val="Times New Roman"/>
        <family val="1"/>
      </rPr>
      <t xml:space="preserve">    </t>
    </r>
    <r>
      <rPr>
        <sz val="11"/>
        <color theme="1"/>
        <rFont val="Calibri"/>
        <family val="2"/>
        <scheme val="minor"/>
      </rPr>
      <t> </t>
    </r>
  </si>
  <si>
    <t>1.10 </t>
  </si>
  <si>
    <t>Chipset: especificar</t>
  </si>
  <si>
    <t>1.11 </t>
  </si>
  <si>
    <t>Capacidad: Mínimo 1 TB HDD RPM:7200 o mínimo disco duro de 512 SSD</t>
  </si>
  <si>
    <t>MEMORIA RAM</t>
  </si>
  <si>
    <t>1.12 </t>
  </si>
  <si>
    <t xml:space="preserve">Mínimo 32 GB </t>
  </si>
  <si>
    <t>TARJETA GRÁFICA</t>
  </si>
  <si>
    <t>1.13 </t>
  </si>
  <si>
    <t>Integrada HD 630 o superior</t>
  </si>
  <si>
    <t>FUENTE DE PODER (De la misma marca del equipo)</t>
  </si>
  <si>
    <t>1.14 </t>
  </si>
  <si>
    <t>Energy Star certificación Versión 6.1 o superior (anexar certificación).</t>
  </si>
  <si>
    <t>En el equipo se debe identificar Energy Star a través de un sticker de identificación pegado en el equipo.</t>
  </si>
  <si>
    <t>1.15 </t>
  </si>
  <si>
    <t xml:space="preserve">Puertos: USB 3.1: Mínimo cuatro (04). </t>
  </si>
  <si>
    <t>HDMI o Display Port o VGA.</t>
  </si>
  <si>
    <t>1.16 </t>
  </si>
  <si>
    <t>Salida y entrada de audio TRS 3,5 mm que puede ser independiente y/o en combo.</t>
  </si>
  <si>
    <t>1.17 </t>
  </si>
  <si>
    <t>Licenciamiento para Windows 10 profesional 64 bits última versión en español para ambiente corporativo PC de escritorio, Los equipos a entregar deberán tener instalado y funcionando el sistema operativo.</t>
  </si>
  <si>
    <t>Durante el tiempo del servicio se deberá garantizar la actualización de los equipos.</t>
  </si>
  <si>
    <t>1.18 </t>
  </si>
  <si>
    <t>1.19 </t>
  </si>
  <si>
    <t>Mouse USB Óptico de dos (2) botones y scroll, de la misma marca del equipo.</t>
  </si>
  <si>
    <t>El equipo de cómputo NO debe tener el conector PS/2 o puerto PS/2. Se deberá entregar pad mouse color negro.</t>
  </si>
  <si>
    <t>1.20 </t>
  </si>
  <si>
    <t>Teclado USB en español de la misma marca del Fabricante del computador.</t>
  </si>
  <si>
    <t>1.21 </t>
  </si>
  <si>
    <t>Dispositivo de red 10/100/1000, RJ45.</t>
  </si>
  <si>
    <t>1.22 </t>
  </si>
  <si>
    <t>Dispositivo de sonido integrado, parlante interno</t>
  </si>
  <si>
    <t>1.23 </t>
  </si>
  <si>
    <t xml:space="preserve">Suministro Patch Cord categoría 6A de fábrica de 2.0 mts color azul </t>
  </si>
  <si>
    <t>CERTIFICACIONES</t>
  </si>
  <si>
    <t>1.24 </t>
  </si>
  <si>
    <t>1.25 </t>
  </si>
  <si>
    <t>1.26 </t>
  </si>
  <si>
    <t>Para la prueba de recepción de los bienes, el contratista debe disponer de todo el lote de los equipos de cómputo con sus respectivos periféricos, accesorios y ofimática instalada.</t>
  </si>
  <si>
    <t>A todos los equipos de cómputo se le hará revisión del hardware del equipo de cómputo, con el fin de constatar el funcionamiento del equipo.</t>
  </si>
  <si>
    <t>NOVEDADES NO CONFORMES</t>
  </si>
  <si>
    <r>
      <t>·</t>
    </r>
    <r>
      <rPr>
        <sz val="7"/>
        <color theme="1"/>
        <rFont val="Times New Roman"/>
        <family val="1"/>
      </rPr>
      <t xml:space="preserve">         </t>
    </r>
    <r>
      <rPr>
        <sz val="11"/>
        <color theme="1"/>
        <rFont val="Calibri"/>
        <family val="2"/>
        <scheme val="minor"/>
      </rPr>
      <t>Verificar que los equipos de cómputos no presenten rayones, fragmentaciones, golpes o abolladuras.</t>
    </r>
  </si>
  <si>
    <r>
      <t>·</t>
    </r>
    <r>
      <rPr>
        <sz val="7"/>
        <color theme="1"/>
        <rFont val="Times New Roman"/>
        <family val="1"/>
      </rPr>
      <t xml:space="preserve">         </t>
    </r>
    <r>
      <rPr>
        <sz val="11"/>
        <color theme="1"/>
        <rFont val="Calibri"/>
        <family val="2"/>
        <scheme val="minor"/>
      </rPr>
      <t>Comprobar que todos los componentes estén colocados y conectados correctamente.</t>
    </r>
  </si>
  <si>
    <r>
      <t>·</t>
    </r>
    <r>
      <rPr>
        <sz val="7"/>
        <color theme="1"/>
        <rFont val="Times New Roman"/>
        <family val="1"/>
      </rPr>
      <t xml:space="preserve">         </t>
    </r>
    <r>
      <rPr>
        <sz val="11"/>
        <color theme="1"/>
        <rFont val="Calibri"/>
        <family val="2"/>
        <scheme val="minor"/>
      </rPr>
      <t>Probar que los ventiladores no estén atascados.</t>
    </r>
  </si>
  <si>
    <r>
      <t>·</t>
    </r>
    <r>
      <rPr>
        <sz val="7"/>
        <color theme="1"/>
        <rFont val="Times New Roman"/>
        <family val="1"/>
      </rPr>
      <t xml:space="preserve">         </t>
    </r>
    <r>
      <rPr>
        <sz val="11"/>
        <color theme="1"/>
        <rFont val="Calibri"/>
        <family val="2"/>
        <scheme val="minor"/>
      </rPr>
      <t>Monitor con ruptura o fragmentación.</t>
    </r>
  </si>
  <si>
    <r>
      <t>·</t>
    </r>
    <r>
      <rPr>
        <sz val="7"/>
        <color theme="1"/>
        <rFont val="Times New Roman"/>
        <family val="1"/>
      </rPr>
      <t xml:space="preserve">         </t>
    </r>
    <r>
      <rPr>
        <sz val="11"/>
        <color theme="1"/>
        <rFont val="Calibri"/>
        <family val="2"/>
        <scheme val="minor"/>
      </rPr>
      <t>Botones: Averiados con ruptura o fragmentación.</t>
    </r>
  </si>
  <si>
    <r>
      <t>·</t>
    </r>
    <r>
      <rPr>
        <sz val="7"/>
        <color theme="1"/>
        <rFont val="Times New Roman"/>
        <family val="1"/>
      </rPr>
      <t xml:space="preserve">         </t>
    </r>
    <r>
      <rPr>
        <sz val="11"/>
        <color theme="1"/>
        <rFont val="Calibri"/>
        <family val="2"/>
        <scheme val="minor"/>
      </rPr>
      <t>Encendido: El no encendido del equipo de cómputo.</t>
    </r>
  </si>
  <si>
    <r>
      <t>·</t>
    </r>
    <r>
      <rPr>
        <sz val="7"/>
        <color theme="1"/>
        <rFont val="Times New Roman"/>
        <family val="1"/>
      </rPr>
      <t xml:space="preserve">         </t>
    </r>
    <r>
      <rPr>
        <sz val="11"/>
        <color theme="1"/>
        <rFont val="Calibri"/>
        <family val="2"/>
        <scheme val="minor"/>
      </rPr>
      <t>Cables y periféricos con ruptura o fragmentación.</t>
    </r>
  </si>
  <si>
    <r>
      <t>·</t>
    </r>
    <r>
      <rPr>
        <sz val="7"/>
        <color theme="1"/>
        <rFont val="Times New Roman"/>
        <family val="1"/>
      </rPr>
      <t xml:space="preserve">         </t>
    </r>
    <r>
      <rPr>
        <sz val="11"/>
        <color theme="1"/>
        <rFont val="Calibri"/>
        <family val="2"/>
        <scheme val="minor"/>
      </rPr>
      <t>Conexiones internas de los cables realizadas con elementos como silicona citas, grapas, amarres entre otros.</t>
    </r>
  </si>
  <si>
    <r>
      <t>·</t>
    </r>
    <r>
      <rPr>
        <sz val="7"/>
        <color theme="1"/>
        <rFont val="Times New Roman"/>
        <family val="1"/>
      </rPr>
      <t xml:space="preserve">         </t>
    </r>
    <r>
      <rPr>
        <sz val="11"/>
        <color theme="1"/>
        <rFont val="Calibri"/>
        <family val="2"/>
        <scheme val="minor"/>
      </rPr>
      <t>Elementos internos: no cumplan con la capacidad solicitada (memoria, Disco duro, procesador. entre otros).</t>
    </r>
  </si>
  <si>
    <r>
      <t>·</t>
    </r>
    <r>
      <rPr>
        <sz val="7"/>
        <color theme="1"/>
        <rFont val="Times New Roman"/>
        <family val="1"/>
      </rPr>
      <t xml:space="preserve">         </t>
    </r>
    <r>
      <rPr>
        <sz val="11"/>
        <color theme="1"/>
        <rFont val="Calibri"/>
        <family val="2"/>
        <scheme val="minor"/>
      </rPr>
      <t xml:space="preserve">Dispositivos que conforman los equipos de cómputos defectuosos. </t>
    </r>
  </si>
  <si>
    <r>
      <t>·</t>
    </r>
    <r>
      <rPr>
        <sz val="7"/>
        <color theme="1"/>
        <rFont val="Times New Roman"/>
        <family val="1"/>
      </rPr>
      <t xml:space="preserve">         </t>
    </r>
    <r>
      <rPr>
        <sz val="11"/>
        <color theme="1"/>
        <rFont val="Calibri"/>
        <family val="2"/>
        <scheme val="minor"/>
      </rPr>
      <t>Puertos mal instalados y con movimiento que no permitan realizar una conexión y reconocimiento estable de los periféricos.</t>
    </r>
  </si>
  <si>
    <r>
      <t>·</t>
    </r>
    <r>
      <rPr>
        <sz val="7"/>
        <color theme="1"/>
        <rFont val="Times New Roman"/>
        <family val="1"/>
      </rPr>
      <t xml:space="preserve">         </t>
    </r>
    <r>
      <rPr>
        <sz val="11"/>
        <color theme="1"/>
        <rFont val="Calibri"/>
        <family val="2"/>
        <scheme val="minor"/>
      </rPr>
      <t>Los componentes tecnológicos (cables, tarjetas, entre otros) que permiten dar video en la pantalla del equipo de cómputo no pueden tener conexión en la parte exterior del equipo</t>
    </r>
  </si>
  <si>
    <r>
      <t>·</t>
    </r>
    <r>
      <rPr>
        <sz val="7"/>
        <color theme="1"/>
        <rFont val="Times New Roman"/>
        <family val="1"/>
      </rPr>
      <t xml:space="preserve">         </t>
    </r>
    <r>
      <rPr>
        <sz val="11"/>
        <color theme="1"/>
        <rFont val="Calibri"/>
        <family val="2"/>
        <scheme val="minor"/>
      </rPr>
      <t>Todos lo componente se le verificara el año de fabricación.</t>
    </r>
  </si>
  <si>
    <t>El contratista deberá tener todos los equipos de medición (hardware y software) necesario que permitan verificar la capacidad de todos los componentes que conforman el equipo como por ejemplo fuente, disco duro, memoria, entre otros.</t>
  </si>
  <si>
    <t xml:space="preserve"> </t>
  </si>
  <si>
    <t>Durante el periodo de la prueba de recepción de los bienes, el contratista deberá cumplir con el protocolo de seguridad de instalaciones y seguridad del lugar donde se realizará.</t>
  </si>
  <si>
    <t>CALIDAD DE LOS EQUIPOS DE CÓMPUTO ENTREGADOS</t>
  </si>
  <si>
    <t>1.27 </t>
  </si>
  <si>
    <t>Si el equipo de cómputo presenta tres (03) falla en distintas partes en el Hardware, el contratista o fabricante debe cambiar el equipo de cómputo por uno de características iguales o mejores, en un tiempo menor o igual a cinco (5) días hábiles contados a partir del momento en el que se registra la tercera (3ª) falla.</t>
  </si>
  <si>
    <t>1.28 </t>
  </si>
  <si>
    <t>1.29 </t>
  </si>
  <si>
    <t>1.30 </t>
  </si>
  <si>
    <t>1.31 </t>
  </si>
  <si>
    <t xml:space="preserve">El contratista o el fabricante deberá poner a disposición de manera permanente, los siguientes medios para el reporte de casos: </t>
  </si>
  <si>
    <t>1.32 </t>
  </si>
  <si>
    <t>El contratista o fabricante deberá garantizar soporte técnico vía telefónica o correo electrónico, como primer nivel de atención.</t>
  </si>
  <si>
    <t>1.33 </t>
  </si>
  <si>
    <t>Durante el tiempo de garantía el contratista deberá cumplir con el protocolo de seguridad de instalaciones y normas internas de seguridad física aplicadas en el lugar donde se deban entregar los elementos.</t>
  </si>
  <si>
    <t>Alquiler de equipos de cómputo AIO (ALL IN ONE). Ver especificaciones "Especificaciones AIO"</t>
  </si>
  <si>
    <t>ALQUILER</t>
  </si>
  <si>
    <t>A</t>
  </si>
  <si>
    <t>B</t>
  </si>
  <si>
    <t>SALIO</t>
  </si>
  <si>
    <t>C</t>
  </si>
  <si>
    <t>D</t>
  </si>
  <si>
    <t>E</t>
  </si>
  <si>
    <t>F</t>
  </si>
  <si>
    <t>I</t>
  </si>
  <si>
    <t>G</t>
  </si>
  <si>
    <t>H</t>
  </si>
  <si>
    <t>Solo se cobró 1 vez</t>
  </si>
  <si>
    <t>CANTIDAD EQUIPOS</t>
  </si>
  <si>
    <t>UBICACIÓN</t>
  </si>
  <si>
    <t>PISO 12</t>
  </si>
  <si>
    <t>Piso 12: 5
1 Palacio justicia
1 Bunker
Piso 10: 1</t>
  </si>
  <si>
    <t>UIAF</t>
  </si>
  <si>
    <r>
      <t xml:space="preserve">FAMILIA Z6 G4. 3JN04LA#ABM New Processor Xeon SILVER Z6 G4 MT: Intel® Xeon® Silver 4108 (8C, 1.8GHz/3.0GHz, 11MB Cache L3) Memoria: 16GB (2x8GB) DDR4-2666 ECC Reg RAM Max.384GB  Disco: 1TB SATA 7200 rpm. Tarjeta de video: NVIDIA® Quadro® P2000 5GB Video RAM. Controlador Red: Integrado Intel I-218 Gbit LAN Fuente: Fuente 1000W/100V (1450W/200V) 90% Eficiencia
Unidad Optica: 9.5mm Slim SuperMulti DVDRW Sistema operativo: Windows 10 Pro 64 for Workstations  Garantia: 3/3/3 1XD86AA MEMORIA 32GB DDR4-2666 (1x32GB) ECC RegRAM Z4 - Z6 - Z8 (Valor Unitario) 7 MODULOS  1XD85AA 16GB DDR4-2666 (1x16GB) ECC RegRAM Z4 - Z6 - Z8 (Valor Unitario). MONITOR Z24n G2 Narrow Bezel, 24", Resolución nativa 1920 x 1200 @ 60Hz (WUXGA), relacion de aspecto 16:10, Brillo 300 cd/m2, Tasa de contraste 1000:1, Entradas DVI-D, HDMI 1. DP 1.2, DP 1.2 Out, 3x USB 3.0, 2x USB-C 3.1 ( 2 UNIDADES).
</t>
    </r>
    <r>
      <rPr>
        <sz val="10"/>
        <color rgb="FFFF0000"/>
        <rFont val="Calibri"/>
        <family val="2"/>
        <scheme val="minor"/>
      </rPr>
      <t>Caracteristicas: memoria ram 176 gb, 2 monitores de 24 in, altura ajustable, doble fuente de poder</t>
    </r>
    <r>
      <rPr>
        <sz val="10"/>
        <color theme="1"/>
        <rFont val="Calibri"/>
        <family val="2"/>
        <scheme val="minor"/>
      </rPr>
      <t xml:space="preserve">
</t>
    </r>
  </si>
  <si>
    <r>
      <t xml:space="preserve">FAMILIA Z2 G4.  5KB47LA#ABM.  New Processor Xeon EZ2 G4 MT: Intel Xeon E-2124G 3.4/4.5 4C. Memoria: 8GB (1x8GB) DDR4 2666 UDIMM NECC  Disco: 1TB SATA 6Gb/s 7200rpm. Tarjeta de video: NVIDIA Quadro P620 2GB (4)mDP 
Controlador Red: Intel I219LM PCIe GbE Fuente: 500 watts wide-ranging, Factor Correction, 92% Efficient. Unidad Optica: DVD Writer 9.5mm Slim SuperMulti SATA Sistema operativo: Windows 10 Pro 64 for Workstations  Garantia: 3/3/3
3PL82AA 16GB DDR4-2666 (1x16GB) nECC RAM   (Valor Unitario) 4 MÓDULOS PARA SUBIR A 64GB EN TOTAL. MONITOR 1JS09A4#ABA 24" Alta Definicion  Z24n G2 Narrow Bezel, 24", Resolución nativa 1920 x 1200 @ 60Hz (WUXGA), Relacion de aspecto 16:10, Brillo 300 cd/m2, Tasa de contraste 1000:1, Entradas DVI-D, HDMI 1.4, DP 1.2, DP 1.2 Out, 3x USB 3.0, 2x USB-C 3.1 ( 2 UNIDADES)
</t>
    </r>
    <r>
      <rPr>
        <sz val="10"/>
        <color rgb="FFFF0000"/>
        <rFont val="Calibri"/>
        <family val="2"/>
        <scheme val="minor"/>
      </rPr>
      <t xml:space="preserve"> Caracteristicas: doble pantalla 24", altura ajustable, memoria 64 gb en ram, </t>
    </r>
    <r>
      <rPr>
        <sz val="10"/>
        <color theme="1"/>
        <rFont val="Calibri"/>
        <family val="2"/>
        <scheme val="minor"/>
      </rPr>
      <t xml:space="preserve">
</t>
    </r>
  </si>
  <si>
    <r>
      <t xml:space="preserve">4XM68LT 4XM68LT HP 440 G5 i5 4GB 1 TB. HP ProBook 440 G5,Intel® Core™ i5-8250U,W10P6,No,I 8265 ac 2x2 nvP +BT 4.2 WW 2Ant ,4GB (1x4GB) 2400,HDD 1TB 5400RPM SATA,LCD 14 HD AG LED SVA fHDC slim 2Ant ,No,1/1/0 , Peso A partir de 1.63 Kg
</t>
    </r>
    <r>
      <rPr>
        <sz val="10"/>
        <color rgb="FFFF0000"/>
        <rFont val="Calibri"/>
        <family val="2"/>
        <scheme val="minor"/>
      </rPr>
      <t>Core i5, pantalla de 14", 4 gb</t>
    </r>
  </si>
  <si>
    <r>
      <t xml:space="preserve">2HS21LA#ABM 400 G4 Remplazo de la 1JW39LT SFF "400 G4 SFF  Intel Core i5-7500 (3 GHz hasta 4.1 GHz 1 TB 7200 RPM 8 GB (1x8 GB) DDR4 2400 MHzSeguridad Chip TPM 2.0,HP BIOSphere Gen4 , puerto para Guaya , slot para candado.  Microsoft Windows® 10 Pro 3-3-3" 1FH45AA#ABA Monitor Ajustable E223 21.5" HP E223 Tamaño de pantalla (diagonal) 54,6 cm (21,5") Relación de aspecto 16:9 Resolución nativa FHD (1920 x 1080 a 60 Hz) Brillo 250 cd/m² 1 Relación de contraste 1000:1 estático 5000000:1 dinámico 1 Ángulo de visión 178° Conector de entrada 1 VGA 1 HDMI 1.4 (compatible con HDCP) 1 DisplayPort™ 1.2 (compatible con HDCP) Puertos 3 USB 3.d Play, Programable por el usuario Warranty: 3/3/3
</t>
    </r>
    <r>
      <rPr>
        <sz val="10"/>
        <color rgb="FFFF0000"/>
        <rFont val="Calibri"/>
        <family val="2"/>
        <scheme val="minor"/>
      </rPr>
      <t>Pc core i5, pantalla de 21,5, 8 gb ram</t>
    </r>
  </si>
  <si>
    <t>S:</t>
  </si>
  <si>
    <t>Subtotal</t>
  </si>
  <si>
    <t>IVA</t>
  </si>
  <si>
    <t>TOTAL</t>
  </si>
  <si>
    <t>WORKSTATION TIPO 1</t>
  </si>
  <si>
    <t>Precio Unitario Alquiler</t>
  </si>
  <si>
    <t>WORKSTATION TIPO 2</t>
  </si>
  <si>
    <t>Procesador Intel XEON W-2123</t>
  </si>
  <si>
    <t>Procesador Intel XEON 4116</t>
  </si>
  <si>
    <t>Memoria 32 GB (4 x 8 GB) DDR4 -2666</t>
  </si>
  <si>
    <t>Almacenamiento
1 TB HD 7200 Rpm SATA 6Gb/s</t>
  </si>
  <si>
    <t>Tarjeta Grafica Nvidia Quadro P2000 5GB</t>
  </si>
  <si>
    <t>WINDOWS 10 Pro for Workstation</t>
  </si>
  <si>
    <t>Fuente de poder 750W 90% de Eficiencia</t>
  </si>
  <si>
    <t>Fuente de poder 1125W 90% de Eficiencia</t>
  </si>
  <si>
    <t>2 monitores: Tamaño de pantalla (24") Relación de aspecto 16:9 Resolución nativa FHD (1920 x 1080 a 60 Hz) Brillo 250 cd/m² 1 Relación de contraste 1000:1 estático 5000000:1 dinámico 1 Ángulo de visión 178° Conector de entrada 1 VGA 1 HDMI 1.4 (compatible con HDCP) 1 DisplayPort™ 1.2 (compatible HDCP) Puertos 3 USB 3.0</t>
  </si>
  <si>
    <t>Tarjeta de red: 2 puertos 10/100/1000 Gbe</t>
  </si>
  <si>
    <t>Office 2016 o superior version Professional (SPLA o NUBE)</t>
  </si>
  <si>
    <t>Antivirus Kaspersky (otra version empresarial con consola administrada por el proveedor, politicas definidas por la ESU: Sophos, Trendmicro)</t>
  </si>
  <si>
    <t>Cantidad</t>
  </si>
  <si>
    <t>Office 2016 o superior version Professional (SPLA o NUBE LICENCIA CSP OFFICE 365 BUSINESS STD -)</t>
  </si>
  <si>
    <t>Especificaciones WRKSTATION</t>
  </si>
  <si>
    <t>Alquiler de equipos de cómputo WORSTATION. Ver especificaciones "Especificaciones WORKSTATION"</t>
  </si>
  <si>
    <t>ACCESS POINT MERAKIMR42 CLOUD MANAGED AP</t>
  </si>
  <si>
    <t>ACCESS POINT (SALA Situacional)</t>
  </si>
  <si>
    <t>Alquiler workstation(sala Situacional)</t>
  </si>
  <si>
    <t xml:space="preserve">REFERENCIAMIENTO ALQUILER DE EQUIPOS PARA EL SIES-M,  </t>
  </si>
  <si>
    <t>Valor  Unitario alquiler mensual 
(antes de IVA)</t>
  </si>
  <si>
    <t>Valor  Total alquiler mensual 
(antes de IVA)</t>
  </si>
  <si>
    <t xml:space="preserve">PROPUESTA </t>
  </si>
  <si>
    <t xml:space="preserve"> EQUIPOS DE ESCRITORIOS </t>
  </si>
  <si>
    <t>DESKTOP , AIO Equipos (INPEC)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</si>
</sst>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1" formatCode="_-* #,##0_-;\-* #,##0_-;_-* &quot;-&quot;_-;_-@_-"/>
    <numFmt numFmtId="164" formatCode="_-&quot;$&quot;\ * #,##0.0_-;\-&quot;$&quot;\ * #,##0.0_-;_-&quot;$&quot;\ * &quot;-&quot;_-;_-@_-"/>
    <numFmt numFmtId="165" formatCode="_-&quot;$&quot;\ * #,##0.00_-;\-&quot;$&quot;\ * #,##0.00_-;_-&quot;$&quot;\ *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1"/>
      <color rgb="FF000000"/>
      <name val="Calibri"/>
      <family val="2"/>
      <scheme val="minor"/>
    </font>
    <font>
      <b/>
      <sz val="7"/>
      <color rgb="FF000000"/>
      <name val="Times New Roman"/>
      <family val="1"/>
    </font>
    <font>
      <sz val="7"/>
      <color theme="1"/>
      <name val="Times New Roman"/>
      <family val="1"/>
    </font>
    <font>
      <sz val="11"/>
      <color theme="1"/>
      <name val="Symbol"/>
      <family val="1"/>
      <charset val="2"/>
    </font>
    <font>
      <u/>
      <sz val="11"/>
      <color theme="10"/>
      <name val="Calibri"/>
      <family val="2"/>
      <scheme val="minor"/>
    </font>
    <font>
      <b/>
      <sz val="14"/>
      <color theme="1"/>
      <name val="Calibri"/>
      <family val="2"/>
      <scheme val="minor"/>
    </font>
    <font>
      <sz val="10"/>
      <color rgb="FFFF0000"/>
      <name val="Calibri"/>
      <family val="2"/>
      <scheme val="minor"/>
    </font>
    <font>
      <sz val="11"/>
      <color rgb="FF000000"/>
      <name val="Calibri"/>
      <family val="2"/>
      <scheme val="minor"/>
    </font>
    <font>
      <b/>
      <sz val="9"/>
      <color rgb="FF000000"/>
      <name val="Calibri"/>
      <family val="2"/>
      <scheme val="minor"/>
    </font>
    <font>
      <sz val="9"/>
      <color rgb="FF000000"/>
      <name val="Calibri"/>
      <family val="2"/>
      <scheme val="minor"/>
    </font>
    <font>
      <sz val="10"/>
      <color rgb="FF333333"/>
      <name val="Calibri"/>
      <family val="2"/>
      <scheme val="minor"/>
    </font>
  </fonts>
  <fills count="8">
    <fill>
      <patternFill patternType="none"/>
    </fill>
    <fill>
      <patternFill patternType="gray125"/>
    </fill>
    <fill>
      <patternFill patternType="solid">
        <fgColor rgb="FFA6A6A6"/>
        <bgColor indexed="64"/>
      </patternFill>
    </fill>
    <fill>
      <patternFill patternType="solid">
        <fgColor rgb="FFD9D9D9"/>
        <bgColor indexed="64"/>
      </patternFill>
    </fill>
    <fill>
      <patternFill patternType="solid">
        <fgColor rgb="FFFFFFFF"/>
        <bgColor indexed="64"/>
      </patternFill>
    </fill>
    <fill>
      <patternFill patternType="solid">
        <fgColor theme="5" tint="0.59999389629810485"/>
        <bgColor indexed="64"/>
      </patternFill>
    </fill>
    <fill>
      <patternFill patternType="solid">
        <fgColor rgb="FFFFFF00"/>
        <bgColor indexed="64"/>
      </patternFill>
    </fill>
    <fill>
      <patternFill patternType="solid">
        <fgColor theme="3" tint="0.39997558519241921"/>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1" fontId="1" fillId="0" borderId="0" applyFont="0" applyFill="0" applyBorder="0" applyAlignment="0" applyProtection="0"/>
    <xf numFmtId="0" fontId="9" fillId="0" borderId="0" applyNumberFormat="0" applyFill="0" applyBorder="0" applyAlignment="0" applyProtection="0"/>
    <xf numFmtId="42" fontId="1" fillId="0" borderId="0" applyFont="0" applyFill="0" applyBorder="0" applyAlignment="0" applyProtection="0"/>
  </cellStyleXfs>
  <cellXfs count="90">
    <xf numFmtId="0" fontId="0" fillId="0" borderId="0" xfId="0"/>
    <xf numFmtId="0" fontId="0" fillId="0" borderId="5" xfId="0" applyBorder="1" applyAlignment="1">
      <alignment vertical="center" wrapText="1"/>
    </xf>
    <xf numFmtId="0" fontId="3" fillId="0" borderId="6" xfId="0" applyFont="1" applyBorder="1" applyAlignment="1">
      <alignment vertical="center" wrapText="1"/>
    </xf>
    <xf numFmtId="0" fontId="4" fillId="0" borderId="6" xfId="0" applyFont="1" applyBorder="1" applyAlignment="1">
      <alignment vertical="center" wrapText="1"/>
    </xf>
    <xf numFmtId="0" fontId="0" fillId="0" borderId="2" xfId="0" applyBorder="1" applyAlignment="1">
      <alignment horizontal="center" vertical="center" wrapText="1"/>
    </xf>
    <xf numFmtId="0" fontId="0" fillId="0" borderId="5" xfId="0" applyBorder="1" applyAlignment="1">
      <alignment horizontal="justify" vertical="center" wrapText="1"/>
    </xf>
    <xf numFmtId="0" fontId="3" fillId="0" borderId="6" xfId="0" applyFont="1" applyBorder="1" applyAlignment="1">
      <alignment horizontal="justify" vertical="center" wrapText="1"/>
    </xf>
    <xf numFmtId="0" fontId="4"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justify" vertical="center" wrapText="1"/>
    </xf>
    <xf numFmtId="41" fontId="4" fillId="0" borderId="6" xfId="1" applyFont="1" applyBorder="1" applyAlignment="1">
      <alignment vertical="center" wrapText="1"/>
    </xf>
    <xf numFmtId="41" fontId="3" fillId="0" borderId="6" xfId="1" applyFont="1" applyBorder="1" applyAlignment="1">
      <alignment vertical="center" wrapText="1"/>
    </xf>
    <xf numFmtId="0" fontId="3" fillId="0" borderId="6" xfId="0" applyFont="1" applyFill="1" applyBorder="1" applyAlignment="1">
      <alignment vertical="center" wrapText="1"/>
    </xf>
    <xf numFmtId="41" fontId="3" fillId="0" borderId="0" xfId="1" applyFont="1" applyBorder="1" applyAlignment="1">
      <alignment vertical="center" wrapText="1"/>
    </xf>
    <xf numFmtId="0" fontId="4" fillId="0" borderId="0"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9" xfId="0" applyBorder="1" applyAlignment="1">
      <alignment horizontal="justify" vertical="center" wrapText="1"/>
    </xf>
    <xf numFmtId="0" fontId="0" fillId="0" borderId="9" xfId="0" applyBorder="1" applyAlignment="1">
      <alignment vertical="center" wrapText="1"/>
    </xf>
    <xf numFmtId="0" fontId="8" fillId="0" borderId="5" xfId="0" applyFont="1" applyBorder="1" applyAlignment="1">
      <alignment horizontal="left" vertical="center" wrapText="1" indent="2"/>
    </xf>
    <xf numFmtId="0" fontId="9" fillId="0" borderId="5" xfId="2" applyBorder="1" applyAlignment="1">
      <alignment horizontal="justify" vertical="center" wrapText="1"/>
    </xf>
    <xf numFmtId="0" fontId="2" fillId="2" borderId="3" xfId="0" applyFont="1" applyFill="1" applyBorder="1" applyAlignment="1">
      <alignment horizontal="justify" vertical="center" wrapText="1"/>
    </xf>
    <xf numFmtId="0" fontId="2" fillId="0" borderId="5"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5" xfId="0" applyFont="1" applyBorder="1" applyAlignment="1">
      <alignment horizontal="justify"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0" borderId="2" xfId="0" applyBorder="1" applyAlignment="1">
      <alignment horizontal="left" vertical="center" wrapText="1" indent="7"/>
    </xf>
    <xf numFmtId="0" fontId="0" fillId="0" borderId="2" xfId="0" applyBorder="1" applyAlignment="1">
      <alignment horizontal="left" vertical="center" wrapText="1" indent="2"/>
    </xf>
    <xf numFmtId="0" fontId="0" fillId="4" borderId="9" xfId="0" applyFill="1" applyBorder="1" applyAlignment="1">
      <alignment horizontal="justify" vertical="center" wrapText="1"/>
    </xf>
    <xf numFmtId="0" fontId="9" fillId="4" borderId="5" xfId="2" applyFill="1" applyBorder="1" applyAlignment="1">
      <alignment horizontal="justify" vertical="center" wrapText="1"/>
    </xf>
    <xf numFmtId="0" fontId="2" fillId="0" borderId="9" xfId="0" applyFont="1" applyBorder="1" applyAlignment="1">
      <alignment horizontal="justify" vertical="center" wrapText="1"/>
    </xf>
    <xf numFmtId="0" fontId="4" fillId="0" borderId="12" xfId="0" applyFont="1" applyBorder="1" applyAlignment="1">
      <alignmen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14" xfId="0" applyFont="1" applyBorder="1" applyAlignment="1">
      <alignment vertical="center" wrapText="1"/>
    </xf>
    <xf numFmtId="41" fontId="3" fillId="0" borderId="14" xfId="1" applyFont="1" applyBorder="1" applyAlignment="1">
      <alignment vertical="center" wrapText="1"/>
    </xf>
    <xf numFmtId="0" fontId="4" fillId="0" borderId="12" xfId="0" applyFont="1" applyFill="1" applyBorder="1" applyAlignment="1">
      <alignment horizontal="left" vertical="center" wrapText="1"/>
    </xf>
    <xf numFmtId="41" fontId="4" fillId="0" borderId="15" xfId="1" applyFont="1" applyBorder="1" applyAlignment="1">
      <alignment vertical="center" wrapText="1"/>
    </xf>
    <xf numFmtId="41" fontId="3" fillId="0" borderId="15" xfId="1" applyFont="1" applyBorder="1" applyAlignment="1">
      <alignment vertical="center" wrapText="1"/>
    </xf>
    <xf numFmtId="41" fontId="3" fillId="0" borderId="16" xfId="1" applyFont="1" applyBorder="1" applyAlignment="1">
      <alignment vertical="center" wrapText="1"/>
    </xf>
    <xf numFmtId="0" fontId="4" fillId="5" borderId="17" xfId="0" applyFont="1" applyFill="1" applyBorder="1" applyAlignment="1">
      <alignment horizontal="center" vertical="center" wrapText="1"/>
    </xf>
    <xf numFmtId="41" fontId="4" fillId="0" borderId="12" xfId="1" applyFont="1" applyBorder="1" applyAlignment="1">
      <alignment vertical="center" wrapText="1"/>
    </xf>
    <xf numFmtId="41" fontId="3" fillId="0" borderId="12" xfId="1" applyFont="1" applyFill="1" applyBorder="1" applyAlignment="1">
      <alignment vertical="center" wrapText="1"/>
    </xf>
    <xf numFmtId="41" fontId="3" fillId="0" borderId="13" xfId="1" applyFont="1" applyFill="1" applyBorder="1" applyAlignment="1">
      <alignment vertical="center" wrapText="1"/>
    </xf>
    <xf numFmtId="0" fontId="12" fillId="0" borderId="0" xfId="0" applyFont="1"/>
    <xf numFmtId="0" fontId="13" fillId="0" borderId="6" xfId="0" applyFont="1" applyBorder="1" applyAlignment="1">
      <alignment vertical="center" wrapText="1"/>
    </xf>
    <xf numFmtId="0" fontId="14" fillId="0" borderId="6" xfId="0" applyFont="1" applyBorder="1" applyAlignment="1">
      <alignment vertical="center" wrapText="1"/>
    </xf>
    <xf numFmtId="0" fontId="0" fillId="0" borderId="6" xfId="0" applyBorder="1" applyAlignment="1">
      <alignment wrapText="1"/>
    </xf>
    <xf numFmtId="164" fontId="0" fillId="0" borderId="6" xfId="3" applyNumberFormat="1" applyFont="1" applyBorder="1"/>
    <xf numFmtId="0" fontId="0" fillId="0" borderId="6" xfId="3" applyNumberFormat="1" applyFont="1" applyBorder="1"/>
    <xf numFmtId="0" fontId="0" fillId="0" borderId="6" xfId="0" applyBorder="1"/>
    <xf numFmtId="0" fontId="3" fillId="0" borderId="6" xfId="0" applyFont="1" applyBorder="1"/>
    <xf numFmtId="0" fontId="3" fillId="0" borderId="6" xfId="0" applyFont="1" applyBorder="1" applyAlignment="1">
      <alignment wrapText="1"/>
    </xf>
    <xf numFmtId="0" fontId="15" fillId="0" borderId="6" xfId="0" applyFont="1" applyBorder="1" applyAlignment="1">
      <alignment vertical="top" wrapText="1"/>
    </xf>
    <xf numFmtId="0" fontId="15" fillId="0" borderId="6" xfId="0" applyFont="1" applyBorder="1" applyAlignment="1">
      <alignment wrapText="1"/>
    </xf>
    <xf numFmtId="0" fontId="0" fillId="0" borderId="20" xfId="0" applyBorder="1" applyAlignment="1">
      <alignment horizontal="center"/>
    </xf>
    <xf numFmtId="165" fontId="0" fillId="0" borderId="6" xfId="0" applyNumberFormat="1" applyBorder="1" applyAlignment="1">
      <alignment wrapText="1"/>
    </xf>
    <xf numFmtId="165" fontId="0" fillId="0" borderId="0" xfId="0" applyNumberFormat="1"/>
    <xf numFmtId="0" fontId="10" fillId="0" borderId="0" xfId="0" applyFont="1" applyBorder="1" applyAlignment="1">
      <alignment horizontal="center" vertical="center" wrapText="1"/>
    </xf>
    <xf numFmtId="0" fontId="4" fillId="0" borderId="0" xfId="0" applyFont="1" applyBorder="1" applyAlignment="1">
      <alignment horizontal="left" vertical="center"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2" fillId="0" borderId="7" xfId="0" applyFont="1" applyBorder="1" applyAlignment="1">
      <alignment horizontal="justify" vertical="center" wrapText="1"/>
    </xf>
    <xf numFmtId="0" fontId="2" fillId="0" borderId="3" xfId="0" applyFont="1" applyBorder="1" applyAlignment="1">
      <alignment horizontal="justify" vertical="center" wrapText="1"/>
    </xf>
    <xf numFmtId="0" fontId="2" fillId="3" borderId="7" xfId="0" applyFont="1" applyFill="1" applyBorder="1" applyAlignment="1">
      <alignment vertical="center" wrapText="1"/>
    </xf>
    <xf numFmtId="0" fontId="2" fillId="3" borderId="3" xfId="0" applyFont="1" applyFill="1" applyBorder="1" applyAlignment="1">
      <alignment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2" fillId="3" borderId="7"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0" fillId="0" borderId="1" xfId="0" applyBorder="1" applyAlignment="1">
      <alignment horizontal="left" vertical="center" wrapText="1" indent="2"/>
    </xf>
    <xf numFmtId="0" fontId="0" fillId="0" borderId="8" xfId="0" applyBorder="1" applyAlignment="1">
      <alignment horizontal="left" vertical="center" wrapText="1" indent="2"/>
    </xf>
    <xf numFmtId="0" fontId="0" fillId="0" borderId="2" xfId="0" applyBorder="1" applyAlignment="1">
      <alignment horizontal="left" vertical="center" wrapText="1" indent="2"/>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5" fillId="0" borderId="7" xfId="0" applyFont="1" applyBorder="1" applyAlignment="1">
      <alignment horizontal="left" vertical="center" wrapText="1" indent="2"/>
    </xf>
    <xf numFmtId="0" fontId="5" fillId="0" borderId="3" xfId="0" applyFont="1" applyBorder="1" applyAlignment="1">
      <alignment horizontal="left" vertical="center" wrapText="1" indent="2"/>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5" borderId="21" xfId="0" applyFont="1" applyFill="1" applyBorder="1" applyAlignment="1">
      <alignment horizontal="center" vertical="center" wrapText="1"/>
    </xf>
    <xf numFmtId="41" fontId="3" fillId="6" borderId="6" xfId="1" applyFont="1" applyFill="1" applyBorder="1" applyAlignment="1">
      <alignment vertical="center" wrapText="1"/>
    </xf>
  </cellXfs>
  <cellStyles count="4">
    <cellStyle name="Hipervínculo" xfId="2" builtinId="8"/>
    <cellStyle name="Millares [0]" xfId="1" builtinId="6"/>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google.com.co/search?safe=active&amp;q=sticker&amp;spell=1&amp;sa=X&amp;ved=0ahUKEwiVld7RwqHZAhWBwFkKHcQsACYQkeECCCMoAA" TargetMode="External"/><Relationship Id="rId1" Type="http://schemas.openxmlformats.org/officeDocument/2006/relationships/hyperlink" Target="https://www.google.com.co/search?safe=active&amp;q=sticker&amp;spell=1&amp;sa=X&amp;ved=0ahUKEwiVld7RwqHZAhWBwFkKHcQsACYQkeECCCMoA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ogle.com.co/search?safe=active&amp;q=sticker&amp;spell=1&amp;sa=X&amp;ved=0ahUKEwiVld7RwqHZAhWBwFkKHcQsACYQkeECCCMo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zoomScale="85" zoomScaleNormal="85" workbookViewId="0">
      <selection activeCell="I21" sqref="I21"/>
    </sheetView>
  </sheetViews>
  <sheetFormatPr baseColWidth="10" defaultColWidth="11.42578125" defaultRowHeight="12.75" x14ac:dyDescent="0.25"/>
  <cols>
    <col min="1" max="1" width="29" style="14" customWidth="1"/>
    <col min="2" max="2" width="61" style="8" customWidth="1"/>
    <col min="3" max="3" width="18.140625" style="8" customWidth="1"/>
    <col min="4" max="4" width="14.85546875" style="8" hidden="1" customWidth="1"/>
    <col min="5" max="5" width="17.85546875" style="13" hidden="1" customWidth="1"/>
    <col min="6" max="6" width="11.85546875" style="13" bestFit="1" customWidth="1"/>
    <col min="7" max="8" width="25.85546875" style="13" customWidth="1"/>
    <col min="9" max="16384" width="11.42578125" style="8"/>
  </cols>
  <sheetData>
    <row r="1" spans="1:9" ht="19.5" thickBot="1" x14ac:dyDescent="0.3">
      <c r="A1" s="59" t="s">
        <v>294</v>
      </c>
      <c r="B1" s="59"/>
      <c r="C1" s="59"/>
      <c r="D1" s="59"/>
      <c r="E1" s="59"/>
      <c r="F1" s="59"/>
      <c r="G1" s="59"/>
      <c r="H1" s="59"/>
      <c r="I1" s="59"/>
    </row>
    <row r="2" spans="1:9" x14ac:dyDescent="0.25">
      <c r="A2" s="86" t="s">
        <v>247</v>
      </c>
      <c r="B2" s="87"/>
      <c r="C2" s="87"/>
      <c r="D2" s="87"/>
      <c r="E2" s="87"/>
      <c r="F2" s="87"/>
      <c r="G2" s="41" t="s">
        <v>297</v>
      </c>
      <c r="H2" s="88"/>
    </row>
    <row r="3" spans="1:9" s="7" customFormat="1" ht="38.25" x14ac:dyDescent="0.25">
      <c r="A3" s="32" t="s">
        <v>2</v>
      </c>
      <c r="B3" s="3" t="s">
        <v>28</v>
      </c>
      <c r="C3" s="3" t="s">
        <v>259</v>
      </c>
      <c r="D3" s="3" t="s">
        <v>260</v>
      </c>
      <c r="E3" s="10" t="s">
        <v>0</v>
      </c>
      <c r="F3" s="38" t="s">
        <v>1</v>
      </c>
      <c r="G3" s="42" t="s">
        <v>295</v>
      </c>
      <c r="H3" s="42" t="s">
        <v>296</v>
      </c>
    </row>
    <row r="4" spans="1:9" s="7" customFormat="1" ht="25.5" x14ac:dyDescent="0.25">
      <c r="A4" s="32" t="s">
        <v>293</v>
      </c>
      <c r="B4" s="2" t="s">
        <v>290</v>
      </c>
      <c r="C4" s="3">
        <v>10</v>
      </c>
      <c r="D4" s="3"/>
      <c r="E4" s="10"/>
      <c r="F4" s="39"/>
      <c r="G4" s="39"/>
      <c r="H4" s="11"/>
    </row>
    <row r="5" spans="1:9" ht="25.5" x14ac:dyDescent="0.25">
      <c r="A5" s="33" t="s">
        <v>27</v>
      </c>
      <c r="B5" s="2" t="s">
        <v>246</v>
      </c>
      <c r="C5" s="2">
        <f>136+6</f>
        <v>142</v>
      </c>
      <c r="D5" s="2" t="s">
        <v>261</v>
      </c>
      <c r="E5" s="11">
        <v>226771</v>
      </c>
      <c r="F5" s="39"/>
      <c r="G5" s="43"/>
      <c r="H5" s="11"/>
    </row>
    <row r="6" spans="1:9" ht="25.5" x14ac:dyDescent="0.25">
      <c r="A6" s="33" t="s">
        <v>15</v>
      </c>
      <c r="B6" s="2" t="s">
        <v>151</v>
      </c>
      <c r="C6" s="2">
        <f>4+2</f>
        <v>6</v>
      </c>
      <c r="D6" s="2" t="s">
        <v>261</v>
      </c>
      <c r="E6" s="11">
        <v>204825</v>
      </c>
      <c r="F6" s="39"/>
      <c r="G6" s="43"/>
      <c r="H6" s="11"/>
    </row>
    <row r="7" spans="1:9" x14ac:dyDescent="0.25">
      <c r="A7" s="33" t="s">
        <v>299</v>
      </c>
      <c r="B7" s="2" t="s">
        <v>298</v>
      </c>
      <c r="C7" s="2">
        <v>35</v>
      </c>
      <c r="D7" s="2"/>
      <c r="E7" s="11"/>
      <c r="F7" s="39"/>
      <c r="G7" s="43"/>
      <c r="H7" s="11"/>
    </row>
    <row r="8" spans="1:9" ht="63.75" x14ac:dyDescent="0.25">
      <c r="A8" s="33" t="s">
        <v>11</v>
      </c>
      <c r="B8" s="2" t="s">
        <v>3</v>
      </c>
      <c r="C8" s="2">
        <v>8</v>
      </c>
      <c r="D8" s="2" t="s">
        <v>262</v>
      </c>
      <c r="E8" s="11">
        <v>1173529.411764706</v>
      </c>
      <c r="F8" s="39"/>
      <c r="G8" s="43"/>
      <c r="H8" s="11"/>
    </row>
    <row r="9" spans="1:9" ht="216.75" hidden="1" x14ac:dyDescent="0.25">
      <c r="A9" s="33" t="s">
        <v>20</v>
      </c>
      <c r="B9" s="6" t="s">
        <v>264</v>
      </c>
      <c r="C9" s="6">
        <v>9</v>
      </c>
      <c r="D9" s="6" t="s">
        <v>263</v>
      </c>
      <c r="E9" s="11">
        <v>6048000</v>
      </c>
      <c r="F9" s="39"/>
      <c r="G9" s="43"/>
      <c r="H9" s="11"/>
      <c r="I9" s="8" t="s">
        <v>248</v>
      </c>
    </row>
    <row r="10" spans="1:9" hidden="1" x14ac:dyDescent="0.25">
      <c r="A10" s="33" t="s">
        <v>4</v>
      </c>
      <c r="B10" s="6" t="s">
        <v>5</v>
      </c>
      <c r="C10" s="6">
        <v>9</v>
      </c>
      <c r="D10" s="6" t="s">
        <v>263</v>
      </c>
      <c r="E10" s="11">
        <v>886000</v>
      </c>
      <c r="F10" s="39"/>
      <c r="G10" s="43"/>
      <c r="H10" s="11"/>
      <c r="I10" s="8" t="s">
        <v>249</v>
      </c>
    </row>
    <row r="11" spans="1:9" ht="25.5" hidden="1" x14ac:dyDescent="0.25">
      <c r="A11" s="33" t="s">
        <v>6</v>
      </c>
      <c r="B11" s="2" t="s">
        <v>7</v>
      </c>
      <c r="C11" s="2">
        <v>0</v>
      </c>
      <c r="D11" s="2"/>
      <c r="E11" s="11">
        <v>299000</v>
      </c>
      <c r="F11" s="39"/>
      <c r="G11" s="43"/>
      <c r="H11" s="11"/>
      <c r="I11" s="8" t="s">
        <v>250</v>
      </c>
    </row>
    <row r="12" spans="1:9" ht="25.5" hidden="1" x14ac:dyDescent="0.25">
      <c r="A12" s="33" t="s">
        <v>6</v>
      </c>
      <c r="B12" s="2" t="s">
        <v>8</v>
      </c>
      <c r="C12" s="2">
        <v>0</v>
      </c>
      <c r="D12" s="2"/>
      <c r="E12" s="11">
        <v>299000</v>
      </c>
      <c r="F12" s="39"/>
      <c r="G12" s="43"/>
      <c r="H12" s="11"/>
      <c r="I12" s="8" t="s">
        <v>250</v>
      </c>
    </row>
    <row r="13" spans="1:9" ht="216.75" hidden="1" x14ac:dyDescent="0.25">
      <c r="A13" s="37" t="s">
        <v>21</v>
      </c>
      <c r="B13" s="12" t="s">
        <v>265</v>
      </c>
      <c r="C13" s="12">
        <v>3</v>
      </c>
      <c r="D13" s="12" t="s">
        <v>263</v>
      </c>
      <c r="E13" s="11">
        <v>2255000</v>
      </c>
      <c r="F13" s="39"/>
      <c r="G13" s="43"/>
      <c r="H13" s="11"/>
      <c r="I13" s="8" t="s">
        <v>251</v>
      </c>
    </row>
    <row r="14" spans="1:9" ht="76.5" hidden="1" x14ac:dyDescent="0.25">
      <c r="A14" s="33" t="s">
        <v>9</v>
      </c>
      <c r="B14" s="2" t="s">
        <v>10</v>
      </c>
      <c r="C14" s="2">
        <v>1</v>
      </c>
      <c r="D14" s="2" t="s">
        <v>263</v>
      </c>
      <c r="E14" s="11">
        <v>868000</v>
      </c>
      <c r="F14" s="39"/>
      <c r="G14" s="43"/>
      <c r="H14" s="11"/>
      <c r="I14" s="8" t="s">
        <v>252</v>
      </c>
    </row>
    <row r="15" spans="1:9" ht="63.75" hidden="1" x14ac:dyDescent="0.25">
      <c r="A15" s="33" t="s">
        <v>11</v>
      </c>
      <c r="B15" s="2" t="s">
        <v>12</v>
      </c>
      <c r="C15" s="2">
        <v>1</v>
      </c>
      <c r="D15" s="2" t="s">
        <v>263</v>
      </c>
      <c r="E15" s="11">
        <v>526800</v>
      </c>
      <c r="F15" s="39"/>
      <c r="G15" s="43"/>
      <c r="H15" s="11"/>
      <c r="I15" s="8" t="s">
        <v>253</v>
      </c>
    </row>
    <row r="16" spans="1:9" ht="38.25" hidden="1" x14ac:dyDescent="0.25">
      <c r="A16" s="33" t="s">
        <v>13</v>
      </c>
      <c r="B16" s="2" t="s">
        <v>23</v>
      </c>
      <c r="C16" s="2">
        <v>1</v>
      </c>
      <c r="D16" s="2" t="s">
        <v>263</v>
      </c>
      <c r="E16" s="11">
        <v>430000</v>
      </c>
      <c r="F16" s="39"/>
      <c r="G16" s="43"/>
      <c r="H16" s="11"/>
      <c r="I16" s="8" t="s">
        <v>254</v>
      </c>
    </row>
    <row r="17" spans="1:9" ht="140.25" hidden="1" x14ac:dyDescent="0.25">
      <c r="A17" s="33" t="s">
        <v>14</v>
      </c>
      <c r="B17" s="6" t="s">
        <v>267</v>
      </c>
      <c r="C17" s="6">
        <v>4</v>
      </c>
      <c r="D17" s="6" t="s">
        <v>263</v>
      </c>
      <c r="E17" s="11">
        <v>169000</v>
      </c>
      <c r="F17" s="39"/>
      <c r="G17" s="43"/>
      <c r="H17" s="11"/>
      <c r="I17" s="8" t="s">
        <v>256</v>
      </c>
    </row>
    <row r="18" spans="1:9" ht="63.75" hidden="1" x14ac:dyDescent="0.25">
      <c r="A18" s="33" t="s">
        <v>15</v>
      </c>
      <c r="B18" s="6" t="s">
        <v>266</v>
      </c>
      <c r="C18" s="6">
        <v>1</v>
      </c>
      <c r="D18" s="6" t="s">
        <v>263</v>
      </c>
      <c r="E18" s="11">
        <v>148000</v>
      </c>
      <c r="F18" s="39"/>
      <c r="G18" s="43"/>
      <c r="H18" s="11"/>
      <c r="I18" s="8" t="s">
        <v>257</v>
      </c>
    </row>
    <row r="19" spans="1:9" ht="76.5" hidden="1" x14ac:dyDescent="0.25">
      <c r="A19" s="33" t="s">
        <v>16</v>
      </c>
      <c r="B19" s="6" t="s">
        <v>24</v>
      </c>
      <c r="C19" s="6"/>
      <c r="D19" s="6"/>
      <c r="E19" s="11">
        <v>360000</v>
      </c>
      <c r="F19" s="39"/>
      <c r="G19" s="43"/>
      <c r="H19" s="11"/>
      <c r="I19" s="8" t="s">
        <v>258</v>
      </c>
    </row>
    <row r="20" spans="1:9" ht="25.5" hidden="1" x14ac:dyDescent="0.25">
      <c r="A20" s="33" t="s">
        <v>17</v>
      </c>
      <c r="B20" s="2" t="s">
        <v>18</v>
      </c>
      <c r="C20" s="2">
        <v>1</v>
      </c>
      <c r="D20" s="2" t="s">
        <v>263</v>
      </c>
      <c r="E20" s="11">
        <v>166200</v>
      </c>
      <c r="F20" s="39"/>
      <c r="G20" s="43"/>
      <c r="H20" s="11"/>
      <c r="I20" s="8" t="s">
        <v>255</v>
      </c>
    </row>
    <row r="21" spans="1:9" x14ac:dyDescent="0.25">
      <c r="A21" s="33" t="s">
        <v>292</v>
      </c>
      <c r="B21" s="2" t="s">
        <v>291</v>
      </c>
      <c r="C21" s="2">
        <v>1</v>
      </c>
      <c r="D21" s="2"/>
      <c r="E21" s="11"/>
      <c r="F21" s="39"/>
      <c r="G21" s="43"/>
      <c r="H21" s="11"/>
    </row>
    <row r="22" spans="1:9" ht="38.25" hidden="1" x14ac:dyDescent="0.25">
      <c r="A22" s="33" t="s">
        <v>19</v>
      </c>
      <c r="B22" s="2" t="s">
        <v>25</v>
      </c>
      <c r="C22" s="2">
        <v>0</v>
      </c>
      <c r="D22" s="2"/>
      <c r="E22" s="11">
        <v>24100</v>
      </c>
      <c r="F22" s="39"/>
      <c r="G22" s="43"/>
      <c r="H22" s="11">
        <f t="shared" ref="H5:H23" si="0">+G22*C22</f>
        <v>0</v>
      </c>
    </row>
    <row r="23" spans="1:9" ht="102.75" hidden="1" thickBot="1" x14ac:dyDescent="0.3">
      <c r="A23" s="34" t="s">
        <v>22</v>
      </c>
      <c r="B23" s="35" t="s">
        <v>26</v>
      </c>
      <c r="C23" s="35">
        <v>1</v>
      </c>
      <c r="D23" s="35"/>
      <c r="E23" s="36">
        <v>0</v>
      </c>
      <c r="F23" s="40"/>
      <c r="G23" s="44"/>
      <c r="H23" s="11">
        <f t="shared" si="0"/>
        <v>0</v>
      </c>
    </row>
    <row r="24" spans="1:9" ht="15" x14ac:dyDescent="0.25">
      <c r="B24" s="48" t="s">
        <v>269</v>
      </c>
      <c r="C24" s="50">
        <v>0</v>
      </c>
      <c r="D24" s="48" t="s">
        <v>269</v>
      </c>
      <c r="E24" s="49">
        <v>0</v>
      </c>
      <c r="F24" s="48" t="s">
        <v>269</v>
      </c>
      <c r="G24" s="49">
        <f>SUM(G4:G23)</f>
        <v>0</v>
      </c>
      <c r="H24" s="11">
        <f>SUM(H4:H23)</f>
        <v>0</v>
      </c>
    </row>
    <row r="25" spans="1:9" ht="15" x14ac:dyDescent="0.25">
      <c r="B25" s="48" t="s">
        <v>270</v>
      </c>
      <c r="C25" s="50">
        <v>0</v>
      </c>
      <c r="D25" s="48" t="s">
        <v>270</v>
      </c>
      <c r="E25" s="49">
        <v>0</v>
      </c>
      <c r="F25" s="48" t="s">
        <v>270</v>
      </c>
      <c r="G25" s="49">
        <f>+G24*19%</f>
        <v>0</v>
      </c>
      <c r="H25" s="11">
        <f>+H24*19%</f>
        <v>0</v>
      </c>
    </row>
    <row r="26" spans="1:9" ht="15" x14ac:dyDescent="0.25">
      <c r="B26" s="48" t="s">
        <v>271</v>
      </c>
      <c r="C26" s="50">
        <f>C25+C24</f>
        <v>0</v>
      </c>
      <c r="D26" s="48" t="s">
        <v>271</v>
      </c>
      <c r="E26" s="49">
        <f t="shared" ref="E26" si="1">E25+E24</f>
        <v>0</v>
      </c>
      <c r="F26" s="48" t="s">
        <v>271</v>
      </c>
      <c r="G26" s="49">
        <f t="shared" ref="G26" si="2">G25+G24</f>
        <v>0</v>
      </c>
      <c r="H26" s="89">
        <f>+H24+H25</f>
        <v>0</v>
      </c>
    </row>
    <row r="27" spans="1:9" x14ac:dyDescent="0.25">
      <c r="B27" s="9"/>
      <c r="C27" s="9"/>
      <c r="D27" s="9"/>
    </row>
    <row r="32" spans="1:9" x14ac:dyDescent="0.25">
      <c r="A32" s="60"/>
    </row>
    <row r="33" spans="1:4" x14ac:dyDescent="0.25">
      <c r="A33" s="60"/>
      <c r="B33" s="7"/>
      <c r="C33" s="7"/>
      <c r="D33" s="7"/>
    </row>
    <row r="34" spans="1:4" x14ac:dyDescent="0.25">
      <c r="B34" s="9"/>
      <c r="C34" s="9"/>
      <c r="D34" s="9"/>
    </row>
    <row r="36" spans="1:4" x14ac:dyDescent="0.25">
      <c r="A36" s="60"/>
      <c r="B36" s="9"/>
      <c r="C36" s="9"/>
      <c r="D36" s="9"/>
    </row>
    <row r="37" spans="1:4" x14ac:dyDescent="0.25">
      <c r="A37" s="60"/>
      <c r="B37" s="9"/>
      <c r="C37" s="9"/>
      <c r="D37" s="9"/>
    </row>
    <row r="40" spans="1:4" x14ac:dyDescent="0.25">
      <c r="A40" s="60"/>
    </row>
    <row r="41" spans="1:4" x14ac:dyDescent="0.25">
      <c r="A41" s="60"/>
    </row>
  </sheetData>
  <mergeCells count="5">
    <mergeCell ref="A1:I1"/>
    <mergeCell ref="A32:A33"/>
    <mergeCell ref="A36:A37"/>
    <mergeCell ref="A40:A41"/>
    <mergeCell ref="A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860B-32A4-4C9E-BF5B-5588ECD5D1AB}">
  <dimension ref="A1:E15"/>
  <sheetViews>
    <sheetView zoomScale="124" zoomScaleNormal="124" workbookViewId="0">
      <selection activeCell="C15" sqref="C2:C15"/>
    </sheetView>
  </sheetViews>
  <sheetFormatPr baseColWidth="10" defaultRowHeight="15" x14ac:dyDescent="0.25"/>
  <cols>
    <col min="1" max="1" width="34.5703125" bestFit="1" customWidth="1"/>
    <col min="2" max="2" width="22" bestFit="1" customWidth="1"/>
    <col min="4" max="4" width="34.42578125" bestFit="1" customWidth="1"/>
    <col min="5" max="5" width="22" bestFit="1" customWidth="1"/>
  </cols>
  <sheetData>
    <row r="1" spans="1:5" x14ac:dyDescent="0.25">
      <c r="A1" s="51" t="s">
        <v>272</v>
      </c>
      <c r="B1" s="51" t="s">
        <v>273</v>
      </c>
      <c r="D1" s="51" t="s">
        <v>274</v>
      </c>
      <c r="E1" s="51" t="s">
        <v>273</v>
      </c>
    </row>
    <row r="2" spans="1:5" x14ac:dyDescent="0.25">
      <c r="A2" s="52" t="s">
        <v>275</v>
      </c>
      <c r="B2" s="61">
        <v>0</v>
      </c>
      <c r="D2" s="52" t="s">
        <v>276</v>
      </c>
      <c r="E2" s="61">
        <v>0</v>
      </c>
    </row>
    <row r="3" spans="1:5" x14ac:dyDescent="0.25">
      <c r="A3" s="52" t="s">
        <v>277</v>
      </c>
      <c r="B3" s="62"/>
      <c r="D3" s="52" t="s">
        <v>277</v>
      </c>
      <c r="E3" s="62"/>
    </row>
    <row r="4" spans="1:5" ht="26.25" x14ac:dyDescent="0.25">
      <c r="A4" s="53" t="s">
        <v>278</v>
      </c>
      <c r="B4" s="62"/>
      <c r="D4" s="53" t="s">
        <v>278</v>
      </c>
      <c r="E4" s="62"/>
    </row>
    <row r="5" spans="1:5" x14ac:dyDescent="0.25">
      <c r="A5" s="52" t="s">
        <v>279</v>
      </c>
      <c r="B5" s="62"/>
      <c r="D5" s="52" t="s">
        <v>279</v>
      </c>
      <c r="E5" s="62"/>
    </row>
    <row r="6" spans="1:5" x14ac:dyDescent="0.25">
      <c r="A6" s="52" t="s">
        <v>280</v>
      </c>
      <c r="B6" s="62"/>
      <c r="D6" s="52" t="s">
        <v>280</v>
      </c>
      <c r="E6" s="62"/>
    </row>
    <row r="7" spans="1:5" x14ac:dyDescent="0.25">
      <c r="A7" s="52" t="s">
        <v>281</v>
      </c>
      <c r="B7" s="62"/>
      <c r="D7" s="52" t="s">
        <v>282</v>
      </c>
      <c r="E7" s="62"/>
    </row>
    <row r="8" spans="1:5" ht="114.75" x14ac:dyDescent="0.25">
      <c r="A8" s="54" t="s">
        <v>283</v>
      </c>
      <c r="B8" s="62"/>
      <c r="D8" s="54" t="s">
        <v>283</v>
      </c>
      <c r="E8" s="62"/>
    </row>
    <row r="9" spans="1:5" ht="26.25" x14ac:dyDescent="0.25">
      <c r="A9" s="55" t="s">
        <v>284</v>
      </c>
      <c r="B9" s="62"/>
      <c r="D9" s="55" t="s">
        <v>284</v>
      </c>
      <c r="E9" s="62"/>
    </row>
    <row r="10" spans="1:5" ht="31.5" customHeight="1" x14ac:dyDescent="0.25">
      <c r="A10" s="48" t="s">
        <v>285</v>
      </c>
      <c r="B10" s="62"/>
      <c r="D10" s="48" t="s">
        <v>288</v>
      </c>
      <c r="E10" s="62"/>
    </row>
    <row r="11" spans="1:5" ht="75" x14ac:dyDescent="0.25">
      <c r="A11" s="48" t="s">
        <v>286</v>
      </c>
      <c r="B11" s="63"/>
      <c r="D11" s="48" t="s">
        <v>286</v>
      </c>
      <c r="E11" s="63"/>
    </row>
    <row r="12" spans="1:5" x14ac:dyDescent="0.25">
      <c r="A12" s="48" t="s">
        <v>287</v>
      </c>
      <c r="B12" s="56">
        <v>1</v>
      </c>
      <c r="D12" s="48" t="s">
        <v>287</v>
      </c>
      <c r="E12" s="56">
        <v>1</v>
      </c>
    </row>
    <row r="13" spans="1:5" x14ac:dyDescent="0.25">
      <c r="A13" s="57" t="s">
        <v>269</v>
      </c>
      <c r="B13" s="49">
        <f>B12*B2</f>
        <v>0</v>
      </c>
      <c r="C13" s="58"/>
      <c r="D13" s="57" t="s">
        <v>269</v>
      </c>
      <c r="E13" s="49">
        <f>E12*E2</f>
        <v>0</v>
      </c>
    </row>
    <row r="14" spans="1:5" x14ac:dyDescent="0.25">
      <c r="A14" s="57" t="s">
        <v>270</v>
      </c>
      <c r="B14" s="49">
        <f>B13*0.19</f>
        <v>0</v>
      </c>
      <c r="C14" s="58"/>
      <c r="D14" s="57" t="s">
        <v>289</v>
      </c>
      <c r="E14" s="49">
        <f>E13*0.19</f>
        <v>0</v>
      </c>
    </row>
    <row r="15" spans="1:5" x14ac:dyDescent="0.25">
      <c r="A15" s="57" t="s">
        <v>271</v>
      </c>
      <c r="B15" s="49">
        <f>B14+B13</f>
        <v>0</v>
      </c>
      <c r="C15" s="58"/>
      <c r="D15" s="57" t="s">
        <v>271</v>
      </c>
      <c r="E15" s="49">
        <f>E14+E13</f>
        <v>0</v>
      </c>
    </row>
  </sheetData>
  <mergeCells count="2">
    <mergeCell ref="B2:B11"/>
    <mergeCell ref="E2: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561B-A0DB-4A33-84DC-082772B2563A}">
  <dimension ref="E8:I11"/>
  <sheetViews>
    <sheetView workbookViewId="0">
      <selection activeCell="F14" sqref="F14"/>
    </sheetView>
  </sheetViews>
  <sheetFormatPr baseColWidth="10" defaultRowHeight="15" x14ac:dyDescent="0.25"/>
  <sheetData>
    <row r="8" spans="5:9" x14ac:dyDescent="0.25">
      <c r="E8" s="45" t="s">
        <v>268</v>
      </c>
    </row>
    <row r="9" spans="5:9" x14ac:dyDescent="0.25">
      <c r="E9" s="46"/>
      <c r="F9" s="46"/>
      <c r="G9" s="46"/>
      <c r="H9" s="46"/>
      <c r="I9" s="46"/>
    </row>
    <row r="10" spans="5:9" x14ac:dyDescent="0.25">
      <c r="E10" s="47"/>
      <c r="F10" s="47"/>
      <c r="G10" s="47"/>
      <c r="H10" s="47"/>
      <c r="I10" s="47"/>
    </row>
    <row r="11" spans="5:9" x14ac:dyDescent="0.25">
      <c r="E11" s="47"/>
      <c r="F11" s="47"/>
      <c r="G11" s="47"/>
      <c r="H11" s="47"/>
      <c r="I11" s="4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topLeftCell="A38" zoomScale="55" zoomScaleNormal="55" workbookViewId="0">
      <selection activeCell="D47" sqref="D47"/>
    </sheetView>
  </sheetViews>
  <sheetFormatPr baseColWidth="10" defaultRowHeight="15" x14ac:dyDescent="0.25"/>
  <cols>
    <col min="1" max="1" width="39.28515625" customWidth="1"/>
    <col min="2" max="2" width="49.85546875" customWidth="1"/>
  </cols>
  <sheetData>
    <row r="1" spans="1:2" x14ac:dyDescent="0.25">
      <c r="A1" s="75" t="s">
        <v>152</v>
      </c>
      <c r="B1" s="25" t="s">
        <v>153</v>
      </c>
    </row>
    <row r="2" spans="1:2" ht="15.75" thickBot="1" x14ac:dyDescent="0.3">
      <c r="A2" s="76"/>
      <c r="B2" s="26" t="s">
        <v>154</v>
      </c>
    </row>
    <row r="3" spans="1:2" ht="30.75" thickBot="1" x14ac:dyDescent="0.3">
      <c r="A3" s="4" t="s">
        <v>155</v>
      </c>
      <c r="B3" s="1" t="s">
        <v>156</v>
      </c>
    </row>
    <row r="4" spans="1:2" x14ac:dyDescent="0.25">
      <c r="A4" s="64" t="s">
        <v>157</v>
      </c>
      <c r="B4" s="17" t="s">
        <v>158</v>
      </c>
    </row>
    <row r="5" spans="1:2" x14ac:dyDescent="0.25">
      <c r="A5" s="65"/>
      <c r="B5" s="17" t="s">
        <v>159</v>
      </c>
    </row>
    <row r="6" spans="1:2" ht="15.75" thickBot="1" x14ac:dyDescent="0.3">
      <c r="A6" s="65"/>
      <c r="B6" s="1" t="s">
        <v>160</v>
      </c>
    </row>
    <row r="7" spans="1:2" x14ac:dyDescent="0.25">
      <c r="A7" s="65"/>
      <c r="B7" s="17" t="s">
        <v>161</v>
      </c>
    </row>
    <row r="8" spans="1:2" x14ac:dyDescent="0.25">
      <c r="A8" s="65"/>
      <c r="B8" s="17" t="s">
        <v>162</v>
      </c>
    </row>
    <row r="9" spans="1:2" x14ac:dyDescent="0.25">
      <c r="A9" s="65"/>
      <c r="B9" s="17" t="s">
        <v>163</v>
      </c>
    </row>
    <row r="10" spans="1:2" ht="15.75" thickBot="1" x14ac:dyDescent="0.3">
      <c r="A10" s="66"/>
      <c r="B10" s="5" t="s">
        <v>164</v>
      </c>
    </row>
    <row r="11" spans="1:2" ht="15.75" thickBot="1" x14ac:dyDescent="0.3">
      <c r="A11" s="4" t="s">
        <v>165</v>
      </c>
      <c r="B11" s="5" t="s">
        <v>166</v>
      </c>
    </row>
    <row r="12" spans="1:2" ht="15.75" thickBot="1" x14ac:dyDescent="0.3">
      <c r="A12" s="4" t="s">
        <v>167</v>
      </c>
      <c r="B12" s="1" t="s">
        <v>168</v>
      </c>
    </row>
    <row r="13" spans="1:2" ht="15.75" thickBot="1" x14ac:dyDescent="0.3">
      <c r="A13" s="4" t="s">
        <v>169</v>
      </c>
      <c r="B13" s="1" t="s">
        <v>170</v>
      </c>
    </row>
    <row r="14" spans="1:2" ht="15.75" thickBot="1" x14ac:dyDescent="0.3">
      <c r="A14" s="69" t="s">
        <v>37</v>
      </c>
      <c r="B14" s="70"/>
    </row>
    <row r="15" spans="1:2" ht="15.75" thickBot="1" x14ac:dyDescent="0.3">
      <c r="A15" s="4" t="s">
        <v>171</v>
      </c>
      <c r="B15" s="5" t="s">
        <v>172</v>
      </c>
    </row>
    <row r="16" spans="1:2" ht="60" x14ac:dyDescent="0.25">
      <c r="A16" s="64" t="s">
        <v>173</v>
      </c>
      <c r="B16" s="17" t="s">
        <v>44</v>
      </c>
    </row>
    <row r="17" spans="1:2" x14ac:dyDescent="0.25">
      <c r="A17" s="65"/>
      <c r="B17" s="17"/>
    </row>
    <row r="18" spans="1:2" ht="60" x14ac:dyDescent="0.25">
      <c r="A18" s="65"/>
      <c r="B18" s="17" t="s">
        <v>174</v>
      </c>
    </row>
    <row r="19" spans="1:2" x14ac:dyDescent="0.25">
      <c r="A19" s="65"/>
      <c r="B19" s="17"/>
    </row>
    <row r="20" spans="1:2" ht="45.75" thickBot="1" x14ac:dyDescent="0.3">
      <c r="A20" s="66"/>
      <c r="B20" s="5" t="s">
        <v>45</v>
      </c>
    </row>
    <row r="21" spans="1:2" ht="30.75" thickBot="1" x14ac:dyDescent="0.3">
      <c r="A21" s="27" t="s">
        <v>175</v>
      </c>
      <c r="B21" s="5" t="s">
        <v>47</v>
      </c>
    </row>
    <row r="22" spans="1:2" ht="30.75" thickBot="1" x14ac:dyDescent="0.3">
      <c r="A22" s="27" t="s">
        <v>176</v>
      </c>
      <c r="B22" s="5" t="s">
        <v>49</v>
      </c>
    </row>
    <row r="23" spans="1:2" ht="15.75" thickBot="1" x14ac:dyDescent="0.3">
      <c r="A23" s="4" t="s">
        <v>177</v>
      </c>
      <c r="B23" s="5" t="s">
        <v>178</v>
      </c>
    </row>
    <row r="24" spans="1:2" ht="15.75" thickBot="1" x14ac:dyDescent="0.3">
      <c r="A24" s="69" t="s">
        <v>50</v>
      </c>
      <c r="B24" s="70"/>
    </row>
    <row r="25" spans="1:2" ht="30.75" thickBot="1" x14ac:dyDescent="0.3">
      <c r="A25" s="4" t="s">
        <v>179</v>
      </c>
      <c r="B25" s="5" t="s">
        <v>180</v>
      </c>
    </row>
    <row r="26" spans="1:2" ht="15.75" thickBot="1" x14ac:dyDescent="0.3">
      <c r="A26" s="69" t="s">
        <v>181</v>
      </c>
      <c r="B26" s="70"/>
    </row>
    <row r="27" spans="1:2" ht="15.75" thickBot="1" x14ac:dyDescent="0.3">
      <c r="A27" s="28" t="s">
        <v>182</v>
      </c>
      <c r="B27" s="5" t="s">
        <v>183</v>
      </c>
    </row>
    <row r="28" spans="1:2" ht="15.75" thickBot="1" x14ac:dyDescent="0.3">
      <c r="A28" s="69" t="s">
        <v>184</v>
      </c>
      <c r="B28" s="70"/>
    </row>
    <row r="29" spans="1:2" ht="15.75" thickBot="1" x14ac:dyDescent="0.3">
      <c r="A29" s="28" t="s">
        <v>185</v>
      </c>
      <c r="B29" s="1" t="s">
        <v>186</v>
      </c>
    </row>
    <row r="30" spans="1:2" ht="15.75" thickBot="1" x14ac:dyDescent="0.3">
      <c r="A30" s="69" t="s">
        <v>187</v>
      </c>
      <c r="B30" s="70"/>
    </row>
    <row r="31" spans="1:2" ht="30" x14ac:dyDescent="0.25">
      <c r="A31" s="71" t="s">
        <v>188</v>
      </c>
      <c r="B31" s="29" t="s">
        <v>189</v>
      </c>
    </row>
    <row r="32" spans="1:2" ht="30.75" thickBot="1" x14ac:dyDescent="0.3">
      <c r="A32" s="72"/>
      <c r="B32" s="30" t="s">
        <v>190</v>
      </c>
    </row>
    <row r="33" spans="1:2" x14ac:dyDescent="0.25">
      <c r="A33" s="64" t="s">
        <v>191</v>
      </c>
      <c r="B33" s="17" t="s">
        <v>192</v>
      </c>
    </row>
    <row r="34" spans="1:2" ht="15.75" thickBot="1" x14ac:dyDescent="0.3">
      <c r="A34" s="66"/>
      <c r="B34" s="5" t="s">
        <v>193</v>
      </c>
    </row>
    <row r="35" spans="1:2" ht="30.75" thickBot="1" x14ac:dyDescent="0.3">
      <c r="A35" s="4" t="s">
        <v>194</v>
      </c>
      <c r="B35" s="5" t="s">
        <v>195</v>
      </c>
    </row>
    <row r="36" spans="1:2" ht="15.75" thickBot="1" x14ac:dyDescent="0.3">
      <c r="A36" s="73" t="s">
        <v>74</v>
      </c>
      <c r="B36" s="74"/>
    </row>
    <row r="37" spans="1:2" ht="60" x14ac:dyDescent="0.25">
      <c r="A37" s="64" t="s">
        <v>196</v>
      </c>
      <c r="B37" s="17" t="s">
        <v>197</v>
      </c>
    </row>
    <row r="38" spans="1:2" ht="30.75" thickBot="1" x14ac:dyDescent="0.3">
      <c r="A38" s="66"/>
      <c r="B38" s="5" t="s">
        <v>198</v>
      </c>
    </row>
    <row r="39" spans="1:2" ht="15.75" thickBot="1" x14ac:dyDescent="0.3">
      <c r="A39" s="69" t="s">
        <v>77</v>
      </c>
      <c r="B39" s="70"/>
    </row>
    <row r="40" spans="1:2" ht="45" x14ac:dyDescent="0.25">
      <c r="A40" s="64" t="s">
        <v>199</v>
      </c>
      <c r="B40" s="17" t="s">
        <v>147</v>
      </c>
    </row>
    <row r="41" spans="1:2" x14ac:dyDescent="0.25">
      <c r="A41" s="65"/>
      <c r="B41" s="17"/>
    </row>
    <row r="42" spans="1:2" ht="75" x14ac:dyDescent="0.25">
      <c r="A42" s="65"/>
      <c r="B42" s="17" t="s">
        <v>148</v>
      </c>
    </row>
    <row r="43" spans="1:2" x14ac:dyDescent="0.25">
      <c r="A43" s="65"/>
      <c r="B43" s="17"/>
    </row>
    <row r="44" spans="1:2" ht="75" x14ac:dyDescent="0.25">
      <c r="A44" s="65"/>
      <c r="B44" s="17" t="s">
        <v>149</v>
      </c>
    </row>
    <row r="45" spans="1:2" x14ac:dyDescent="0.25">
      <c r="A45" s="65"/>
      <c r="B45" s="17"/>
    </row>
    <row r="46" spans="1:2" ht="15.75" thickBot="1" x14ac:dyDescent="0.3">
      <c r="A46" s="66"/>
      <c r="B46" s="5" t="s">
        <v>150</v>
      </c>
    </row>
    <row r="47" spans="1:2" ht="30" x14ac:dyDescent="0.25">
      <c r="A47" s="64" t="s">
        <v>200</v>
      </c>
      <c r="B47" s="17" t="s">
        <v>201</v>
      </c>
    </row>
    <row r="48" spans="1:2" ht="45.75" thickBot="1" x14ac:dyDescent="0.3">
      <c r="A48" s="66"/>
      <c r="B48" s="5" t="s">
        <v>202</v>
      </c>
    </row>
    <row r="49" spans="1:2" ht="30.75" thickBot="1" x14ac:dyDescent="0.3">
      <c r="A49" s="4" t="s">
        <v>203</v>
      </c>
      <c r="B49" s="5" t="s">
        <v>204</v>
      </c>
    </row>
    <row r="50" spans="1:2" ht="15.75" thickBot="1" x14ac:dyDescent="0.3">
      <c r="A50" s="73" t="s">
        <v>80</v>
      </c>
      <c r="B50" s="74"/>
    </row>
    <row r="51" spans="1:2" ht="15.75" thickBot="1" x14ac:dyDescent="0.3">
      <c r="A51" s="4" t="s">
        <v>205</v>
      </c>
      <c r="B51" s="5" t="s">
        <v>206</v>
      </c>
    </row>
    <row r="52" spans="1:2" ht="15.75" thickBot="1" x14ac:dyDescent="0.3">
      <c r="A52" s="4" t="s">
        <v>207</v>
      </c>
      <c r="B52" s="5" t="s">
        <v>208</v>
      </c>
    </row>
    <row r="53" spans="1:2" ht="15.75" thickBot="1" x14ac:dyDescent="0.3">
      <c r="A53" s="67" t="s">
        <v>87</v>
      </c>
      <c r="B53" s="68"/>
    </row>
    <row r="54" spans="1:2" ht="30.75" thickBot="1" x14ac:dyDescent="0.3">
      <c r="A54" s="4" t="s">
        <v>209</v>
      </c>
      <c r="B54" s="5" t="s">
        <v>210</v>
      </c>
    </row>
    <row r="55" spans="1:2" ht="15.75" thickBot="1" x14ac:dyDescent="0.3">
      <c r="A55" s="67" t="s">
        <v>211</v>
      </c>
      <c r="B55" s="68"/>
    </row>
    <row r="56" spans="1:2" ht="30" x14ac:dyDescent="0.25">
      <c r="A56" s="64" t="s">
        <v>212</v>
      </c>
      <c r="B56" s="17" t="s">
        <v>94</v>
      </c>
    </row>
    <row r="57" spans="1:2" ht="30.75" thickBot="1" x14ac:dyDescent="0.3">
      <c r="A57" s="66"/>
      <c r="B57" s="20" t="s">
        <v>95</v>
      </c>
    </row>
    <row r="58" spans="1:2" ht="15.75" thickBot="1" x14ac:dyDescent="0.3">
      <c r="A58" s="67" t="s">
        <v>96</v>
      </c>
      <c r="B58" s="68"/>
    </row>
    <row r="59" spans="1:2" ht="75.75" thickBot="1" x14ac:dyDescent="0.3">
      <c r="A59" s="4" t="s">
        <v>213</v>
      </c>
      <c r="B59" s="5" t="s">
        <v>98</v>
      </c>
    </row>
    <row r="60" spans="1:2" ht="90" x14ac:dyDescent="0.25">
      <c r="A60" s="64" t="s">
        <v>214</v>
      </c>
      <c r="B60" s="17" t="s">
        <v>100</v>
      </c>
    </row>
    <row r="61" spans="1:2" ht="60" x14ac:dyDescent="0.25">
      <c r="A61" s="65"/>
      <c r="B61" s="17" t="s">
        <v>215</v>
      </c>
    </row>
    <row r="62" spans="1:2" x14ac:dyDescent="0.25">
      <c r="A62" s="65"/>
      <c r="B62" s="17"/>
    </row>
    <row r="63" spans="1:2" ht="45" x14ac:dyDescent="0.25">
      <c r="A63" s="65"/>
      <c r="B63" s="17" t="s">
        <v>216</v>
      </c>
    </row>
    <row r="64" spans="1:2" ht="15.75" thickBot="1" x14ac:dyDescent="0.3">
      <c r="A64" s="65"/>
      <c r="B64" s="17"/>
    </row>
    <row r="65" spans="1:2" ht="15.75" thickBot="1" x14ac:dyDescent="0.3">
      <c r="A65" s="65"/>
      <c r="B65" s="21" t="s">
        <v>102</v>
      </c>
    </row>
    <row r="66" spans="1:2" ht="15.75" thickBot="1" x14ac:dyDescent="0.3">
      <c r="A66" s="65"/>
      <c r="B66" s="22" t="s">
        <v>103</v>
      </c>
    </row>
    <row r="67" spans="1:2" ht="30.75" thickBot="1" x14ac:dyDescent="0.3">
      <c r="A67" s="65"/>
      <c r="B67" s="5" t="s">
        <v>105</v>
      </c>
    </row>
    <row r="68" spans="1:2" ht="15.75" thickBot="1" x14ac:dyDescent="0.3">
      <c r="A68" s="65"/>
      <c r="B68" s="22" t="s">
        <v>106</v>
      </c>
    </row>
    <row r="69" spans="1:2" ht="15.75" thickBot="1" x14ac:dyDescent="0.3">
      <c r="A69" s="65"/>
      <c r="B69" s="5" t="s">
        <v>107</v>
      </c>
    </row>
    <row r="70" spans="1:2" ht="15.75" thickBot="1" x14ac:dyDescent="0.3">
      <c r="A70" s="65"/>
      <c r="B70" s="5" t="s">
        <v>108</v>
      </c>
    </row>
    <row r="71" spans="1:2" ht="15.75" thickBot="1" x14ac:dyDescent="0.3">
      <c r="A71" s="65"/>
      <c r="B71" s="22" t="s">
        <v>110</v>
      </c>
    </row>
    <row r="72" spans="1:2" ht="15.75" thickBot="1" x14ac:dyDescent="0.3">
      <c r="A72" s="65"/>
      <c r="B72" s="5" t="s">
        <v>111</v>
      </c>
    </row>
    <row r="73" spans="1:2" ht="15.75" thickBot="1" x14ac:dyDescent="0.3">
      <c r="A73" s="65"/>
      <c r="B73" s="22" t="s">
        <v>112</v>
      </c>
    </row>
    <row r="74" spans="1:2" ht="30.75" thickBot="1" x14ac:dyDescent="0.3">
      <c r="A74" s="65"/>
      <c r="B74" s="5" t="s">
        <v>113</v>
      </c>
    </row>
    <row r="75" spans="1:2" ht="15.75" thickBot="1" x14ac:dyDescent="0.3">
      <c r="A75" s="65"/>
      <c r="B75" s="5" t="s">
        <v>114</v>
      </c>
    </row>
    <row r="76" spans="1:2" ht="15.75" thickBot="1" x14ac:dyDescent="0.3">
      <c r="A76" s="65"/>
      <c r="B76" s="22" t="s">
        <v>115</v>
      </c>
    </row>
    <row r="77" spans="1:2" ht="15.75" thickBot="1" x14ac:dyDescent="0.3">
      <c r="A77" s="65"/>
      <c r="B77" s="5" t="s">
        <v>116</v>
      </c>
    </row>
    <row r="78" spans="1:2" ht="15.75" thickBot="1" x14ac:dyDescent="0.3">
      <c r="A78" s="65"/>
      <c r="B78" s="5" t="s">
        <v>114</v>
      </c>
    </row>
    <row r="79" spans="1:2" x14ac:dyDescent="0.25">
      <c r="A79" s="65"/>
      <c r="B79" s="17"/>
    </row>
    <row r="80" spans="1:2" x14ac:dyDescent="0.25">
      <c r="A80" s="65"/>
      <c r="B80" s="31" t="s">
        <v>217</v>
      </c>
    </row>
    <row r="81" spans="1:2" ht="45" x14ac:dyDescent="0.25">
      <c r="A81" s="65"/>
      <c r="B81" s="23" t="s">
        <v>218</v>
      </c>
    </row>
    <row r="82" spans="1:2" ht="30" x14ac:dyDescent="0.25">
      <c r="A82" s="65"/>
      <c r="B82" s="23" t="s">
        <v>219</v>
      </c>
    </row>
    <row r="83" spans="1:2" x14ac:dyDescent="0.25">
      <c r="A83" s="65"/>
      <c r="B83" s="23" t="s">
        <v>220</v>
      </c>
    </row>
    <row r="84" spans="1:2" x14ac:dyDescent="0.25">
      <c r="A84" s="65"/>
      <c r="B84" s="23" t="s">
        <v>221</v>
      </c>
    </row>
    <row r="85" spans="1:2" x14ac:dyDescent="0.25">
      <c r="A85" s="65"/>
      <c r="B85" s="23" t="s">
        <v>222</v>
      </c>
    </row>
    <row r="86" spans="1:2" ht="30" x14ac:dyDescent="0.25">
      <c r="A86" s="65"/>
      <c r="B86" s="23" t="s">
        <v>223</v>
      </c>
    </row>
    <row r="87" spans="1:2" x14ac:dyDescent="0.25">
      <c r="A87" s="65"/>
      <c r="B87" s="23" t="s">
        <v>224</v>
      </c>
    </row>
    <row r="88" spans="1:2" ht="45" x14ac:dyDescent="0.25">
      <c r="A88" s="65"/>
      <c r="B88" s="23" t="s">
        <v>225</v>
      </c>
    </row>
    <row r="89" spans="1:2" ht="45" x14ac:dyDescent="0.25">
      <c r="A89" s="65"/>
      <c r="B89" s="23" t="s">
        <v>226</v>
      </c>
    </row>
    <row r="90" spans="1:2" ht="30" x14ac:dyDescent="0.25">
      <c r="A90" s="65"/>
      <c r="B90" s="23" t="s">
        <v>227</v>
      </c>
    </row>
    <row r="91" spans="1:2" ht="45" x14ac:dyDescent="0.25">
      <c r="A91" s="65"/>
      <c r="B91" s="23" t="s">
        <v>228</v>
      </c>
    </row>
    <row r="92" spans="1:2" ht="60" x14ac:dyDescent="0.25">
      <c r="A92" s="65"/>
      <c r="B92" s="23" t="s">
        <v>229</v>
      </c>
    </row>
    <row r="93" spans="1:2" ht="30" x14ac:dyDescent="0.25">
      <c r="A93" s="65"/>
      <c r="B93" s="23" t="s">
        <v>230</v>
      </c>
    </row>
    <row r="94" spans="1:2" x14ac:dyDescent="0.25">
      <c r="A94" s="65"/>
      <c r="B94" s="17"/>
    </row>
    <row r="95" spans="1:2" ht="75" x14ac:dyDescent="0.25">
      <c r="A95" s="65"/>
      <c r="B95" s="17" t="s">
        <v>231</v>
      </c>
    </row>
    <row r="96" spans="1:2" x14ac:dyDescent="0.25">
      <c r="A96" s="65"/>
      <c r="B96" s="17" t="s">
        <v>232</v>
      </c>
    </row>
    <row r="97" spans="1:2" ht="60.75" thickBot="1" x14ac:dyDescent="0.3">
      <c r="A97" s="66"/>
      <c r="B97" s="5" t="s">
        <v>233</v>
      </c>
    </row>
    <row r="98" spans="1:2" ht="15.75" thickBot="1" x14ac:dyDescent="0.3">
      <c r="A98" s="67" t="s">
        <v>234</v>
      </c>
      <c r="B98" s="68"/>
    </row>
    <row r="99" spans="1:2" ht="90.75" thickBot="1" x14ac:dyDescent="0.3">
      <c r="A99" s="4" t="s">
        <v>235</v>
      </c>
      <c r="B99" s="5" t="s">
        <v>236</v>
      </c>
    </row>
    <row r="100" spans="1:2" ht="15.75" thickBot="1" x14ac:dyDescent="0.3">
      <c r="A100" s="67" t="s">
        <v>124</v>
      </c>
      <c r="B100" s="68"/>
    </row>
    <row r="101" spans="1:2" ht="45.75" thickBot="1" x14ac:dyDescent="0.3">
      <c r="A101" s="4" t="s">
        <v>237</v>
      </c>
      <c r="B101" s="5" t="s">
        <v>126</v>
      </c>
    </row>
    <row r="102" spans="1:2" ht="15.75" thickBot="1" x14ac:dyDescent="0.3">
      <c r="A102" s="67" t="s">
        <v>127</v>
      </c>
      <c r="B102" s="68"/>
    </row>
    <row r="103" spans="1:2" ht="45.75" thickBot="1" x14ac:dyDescent="0.3">
      <c r="A103" s="4" t="s">
        <v>238</v>
      </c>
      <c r="B103" s="5" t="s">
        <v>129</v>
      </c>
    </row>
    <row r="104" spans="1:2" ht="30.75" thickBot="1" x14ac:dyDescent="0.3">
      <c r="A104" s="4" t="s">
        <v>239</v>
      </c>
      <c r="B104" s="5" t="s">
        <v>131</v>
      </c>
    </row>
    <row r="105" spans="1:2" ht="45" x14ac:dyDescent="0.25">
      <c r="A105" s="64" t="s">
        <v>240</v>
      </c>
      <c r="B105" s="17" t="s">
        <v>241</v>
      </c>
    </row>
    <row r="106" spans="1:2" x14ac:dyDescent="0.25">
      <c r="A106" s="65"/>
      <c r="B106" s="23" t="s">
        <v>134</v>
      </c>
    </row>
    <row r="107" spans="1:2" ht="15.75" thickBot="1" x14ac:dyDescent="0.3">
      <c r="A107" s="66"/>
      <c r="B107" s="24" t="s">
        <v>135</v>
      </c>
    </row>
    <row r="108" spans="1:2" ht="45.75" thickBot="1" x14ac:dyDescent="0.3">
      <c r="A108" s="4" t="s">
        <v>242</v>
      </c>
      <c r="B108" s="5" t="s">
        <v>243</v>
      </c>
    </row>
    <row r="109" spans="1:2" ht="15.75" thickBot="1" x14ac:dyDescent="0.3">
      <c r="A109" s="67" t="s">
        <v>140</v>
      </c>
      <c r="B109" s="68"/>
    </row>
    <row r="110" spans="1:2" ht="75.75" thickBot="1" x14ac:dyDescent="0.3">
      <c r="A110" s="4" t="s">
        <v>244</v>
      </c>
      <c r="B110" s="5" t="s">
        <v>245</v>
      </c>
    </row>
  </sheetData>
  <mergeCells count="26">
    <mergeCell ref="A26:B26"/>
    <mergeCell ref="A1:A2"/>
    <mergeCell ref="A4:A10"/>
    <mergeCell ref="A14:B14"/>
    <mergeCell ref="A16:A20"/>
    <mergeCell ref="A24:B24"/>
    <mergeCell ref="A55:B55"/>
    <mergeCell ref="A28:B28"/>
    <mergeCell ref="A30:B30"/>
    <mergeCell ref="A31:A32"/>
    <mergeCell ref="A33:A34"/>
    <mergeCell ref="A36:B36"/>
    <mergeCell ref="A37:A38"/>
    <mergeCell ref="A39:B39"/>
    <mergeCell ref="A40:A46"/>
    <mergeCell ref="A47:A48"/>
    <mergeCell ref="A50:B50"/>
    <mergeCell ref="A53:B53"/>
    <mergeCell ref="A105:A107"/>
    <mergeCell ref="A109:B109"/>
    <mergeCell ref="A56:A57"/>
    <mergeCell ref="A58:B58"/>
    <mergeCell ref="A60:A97"/>
    <mergeCell ref="A98:B98"/>
    <mergeCell ref="A100:B100"/>
    <mergeCell ref="A102:B102"/>
  </mergeCells>
  <hyperlinks>
    <hyperlink ref="B32" r:id="rId1" display="https://www.google.com.co/search?safe=active&amp;q=sticker&amp;spell=1&amp;sa=X&amp;ved=0ahUKEwiVld7RwqHZAhWBwFkKHcQsACYQkeECCCMoAA" xr:uid="{00000000-0004-0000-0100-000000000000}"/>
    <hyperlink ref="B57" r:id="rId2" display="https://www.google.com.co/search?safe=active&amp;q=sticker&amp;spell=1&amp;sa=X&amp;ved=0ahUKEwiVld7RwqHZAhWBwFkKHcQsACYQkeECCCMoAA" xr:uid="{00000000-0004-0000-01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5"/>
  <sheetViews>
    <sheetView workbookViewId="0">
      <selection activeCell="B10" sqref="B10"/>
    </sheetView>
  </sheetViews>
  <sheetFormatPr baseColWidth="10" defaultRowHeight="15" x14ac:dyDescent="0.25"/>
  <cols>
    <col min="1" max="1" width="42.85546875" customWidth="1"/>
    <col min="2" max="2" width="74.42578125" customWidth="1"/>
  </cols>
  <sheetData>
    <row r="1" spans="1:2" x14ac:dyDescent="0.25">
      <c r="A1" s="82" t="s">
        <v>29</v>
      </c>
      <c r="B1" s="15" t="s">
        <v>30</v>
      </c>
    </row>
    <row r="2" spans="1:2" ht="15.75" thickBot="1" x14ac:dyDescent="0.3">
      <c r="A2" s="83"/>
      <c r="B2" s="16" t="s">
        <v>31</v>
      </c>
    </row>
    <row r="3" spans="1:2" ht="15.75" thickBot="1" x14ac:dyDescent="0.3">
      <c r="A3" s="84" t="s">
        <v>32</v>
      </c>
      <c r="B3" s="85"/>
    </row>
    <row r="4" spans="1:2" ht="30.75" thickBot="1" x14ac:dyDescent="0.3">
      <c r="A4" s="4" t="s">
        <v>33</v>
      </c>
      <c r="B4" s="1" t="s">
        <v>34</v>
      </c>
    </row>
    <row r="5" spans="1:2" ht="15.75" thickBot="1" x14ac:dyDescent="0.3">
      <c r="A5" s="4" t="s">
        <v>35</v>
      </c>
      <c r="B5" s="1" t="s">
        <v>36</v>
      </c>
    </row>
    <row r="6" spans="1:2" ht="15.75" thickBot="1" x14ac:dyDescent="0.3">
      <c r="A6" s="77" t="s">
        <v>37</v>
      </c>
      <c r="B6" s="78"/>
    </row>
    <row r="7" spans="1:2" ht="15.75" thickBot="1" x14ac:dyDescent="0.3">
      <c r="A7" s="64" t="s">
        <v>38</v>
      </c>
      <c r="B7" s="1" t="s">
        <v>39</v>
      </c>
    </row>
    <row r="8" spans="1:2" ht="15.75" thickBot="1" x14ac:dyDescent="0.3">
      <c r="A8" s="66"/>
      <c r="B8" s="1" t="s">
        <v>40</v>
      </c>
    </row>
    <row r="9" spans="1:2" ht="15.75" thickBot="1" x14ac:dyDescent="0.3">
      <c r="A9" s="4" t="s">
        <v>41</v>
      </c>
      <c r="B9" s="1" t="s">
        <v>42</v>
      </c>
    </row>
    <row r="10" spans="1:2" ht="45" x14ac:dyDescent="0.25">
      <c r="A10" s="64" t="s">
        <v>43</v>
      </c>
      <c r="B10" s="17" t="s">
        <v>44</v>
      </c>
    </row>
    <row r="11" spans="1:2" x14ac:dyDescent="0.25">
      <c r="A11" s="65"/>
      <c r="B11" s="18"/>
    </row>
    <row r="12" spans="1:2" ht="30.75" thickBot="1" x14ac:dyDescent="0.3">
      <c r="A12" s="66"/>
      <c r="B12" s="1" t="s">
        <v>45</v>
      </c>
    </row>
    <row r="13" spans="1:2" ht="15.75" thickBot="1" x14ac:dyDescent="0.3">
      <c r="A13" s="4" t="s">
        <v>46</v>
      </c>
      <c r="B13" s="1" t="s">
        <v>47</v>
      </c>
    </row>
    <row r="14" spans="1:2" ht="15.75" thickBot="1" x14ac:dyDescent="0.3">
      <c r="A14" s="4" t="s">
        <v>48</v>
      </c>
      <c r="B14" s="1" t="s">
        <v>49</v>
      </c>
    </row>
    <row r="15" spans="1:2" ht="15.75" thickBot="1" x14ac:dyDescent="0.3">
      <c r="A15" s="77" t="s">
        <v>50</v>
      </c>
      <c r="B15" s="78"/>
    </row>
    <row r="16" spans="1:2" ht="15.75" thickBot="1" x14ac:dyDescent="0.3">
      <c r="A16" s="4" t="s">
        <v>51</v>
      </c>
      <c r="B16" s="1" t="s">
        <v>52</v>
      </c>
    </row>
    <row r="17" spans="1:2" ht="15.75" thickBot="1" x14ac:dyDescent="0.3">
      <c r="A17" s="77" t="s">
        <v>53</v>
      </c>
      <c r="B17" s="78"/>
    </row>
    <row r="18" spans="1:2" ht="15.75" thickBot="1" x14ac:dyDescent="0.3">
      <c r="A18" s="4" t="s">
        <v>54</v>
      </c>
      <c r="B18" s="1" t="s">
        <v>55</v>
      </c>
    </row>
    <row r="19" spans="1:2" ht="15.75" thickBot="1" x14ac:dyDescent="0.3">
      <c r="A19" s="77" t="s">
        <v>56</v>
      </c>
      <c r="B19" s="78"/>
    </row>
    <row r="20" spans="1:2" ht="15.75" thickBot="1" x14ac:dyDescent="0.3">
      <c r="A20" s="4" t="s">
        <v>57</v>
      </c>
      <c r="B20" s="1" t="s">
        <v>58</v>
      </c>
    </row>
    <row r="21" spans="1:2" ht="15.75" thickBot="1" x14ac:dyDescent="0.3">
      <c r="A21" s="77" t="s">
        <v>59</v>
      </c>
      <c r="B21" s="78"/>
    </row>
    <row r="22" spans="1:2" ht="15.75" thickBot="1" x14ac:dyDescent="0.3">
      <c r="A22" s="4" t="s">
        <v>60</v>
      </c>
      <c r="B22" s="1" t="s">
        <v>61</v>
      </c>
    </row>
    <row r="23" spans="1:2" ht="15.75" thickBot="1" x14ac:dyDescent="0.3">
      <c r="A23" s="4" t="s">
        <v>62</v>
      </c>
      <c r="B23" s="1" t="s">
        <v>63</v>
      </c>
    </row>
    <row r="24" spans="1:2" ht="15.75" thickBot="1" x14ac:dyDescent="0.3">
      <c r="A24" s="77" t="s">
        <v>64</v>
      </c>
      <c r="B24" s="78"/>
    </row>
    <row r="25" spans="1:2" ht="15.75" thickBot="1" x14ac:dyDescent="0.3">
      <c r="A25" s="79" t="s">
        <v>65</v>
      </c>
      <c r="B25" s="19" t="s">
        <v>66</v>
      </c>
    </row>
    <row r="26" spans="1:2" ht="15.75" thickBot="1" x14ac:dyDescent="0.3">
      <c r="A26" s="80"/>
      <c r="B26" s="19" t="s">
        <v>67</v>
      </c>
    </row>
    <row r="27" spans="1:2" ht="15.75" thickBot="1" x14ac:dyDescent="0.3">
      <c r="A27" s="80"/>
      <c r="B27" s="19" t="s">
        <v>68</v>
      </c>
    </row>
    <row r="28" spans="1:2" ht="15.75" thickBot="1" x14ac:dyDescent="0.3">
      <c r="A28" s="80"/>
      <c r="B28" s="19" t="s">
        <v>69</v>
      </c>
    </row>
    <row r="29" spans="1:2" ht="15.75" thickBot="1" x14ac:dyDescent="0.3">
      <c r="A29" s="81"/>
      <c r="B29" s="19" t="s">
        <v>70</v>
      </c>
    </row>
    <row r="30" spans="1:2" ht="15.75" thickBot="1" x14ac:dyDescent="0.3">
      <c r="A30" s="77" t="s">
        <v>71</v>
      </c>
      <c r="B30" s="78"/>
    </row>
    <row r="31" spans="1:2" ht="15.75" thickBot="1" x14ac:dyDescent="0.3">
      <c r="A31" s="4" t="s">
        <v>72</v>
      </c>
      <c r="B31" s="1" t="s">
        <v>73</v>
      </c>
    </row>
    <row r="32" spans="1:2" ht="15.75" thickBot="1" x14ac:dyDescent="0.3">
      <c r="A32" s="77" t="s">
        <v>74</v>
      </c>
      <c r="B32" s="78"/>
    </row>
    <row r="33" spans="1:2" ht="45.75" thickBot="1" x14ac:dyDescent="0.3">
      <c r="A33" s="4" t="s">
        <v>75</v>
      </c>
      <c r="B33" s="1" t="s">
        <v>76</v>
      </c>
    </row>
    <row r="34" spans="1:2" ht="15.75" thickBot="1" x14ac:dyDescent="0.3">
      <c r="A34" s="77" t="s">
        <v>77</v>
      </c>
      <c r="B34" s="78"/>
    </row>
    <row r="35" spans="1:2" ht="30.75" thickBot="1" x14ac:dyDescent="0.3">
      <c r="A35" s="4" t="s">
        <v>78</v>
      </c>
      <c r="B35" s="1" t="s">
        <v>79</v>
      </c>
    </row>
    <row r="36" spans="1:2" ht="15.75" thickBot="1" x14ac:dyDescent="0.3">
      <c r="A36" s="77" t="s">
        <v>80</v>
      </c>
      <c r="B36" s="78"/>
    </row>
    <row r="37" spans="1:2" x14ac:dyDescent="0.25">
      <c r="A37" s="64" t="s">
        <v>81</v>
      </c>
      <c r="B37" s="18" t="s">
        <v>82</v>
      </c>
    </row>
    <row r="38" spans="1:2" ht="15.75" thickBot="1" x14ac:dyDescent="0.3">
      <c r="A38" s="66"/>
      <c r="B38" s="1" t="s">
        <v>83</v>
      </c>
    </row>
    <row r="39" spans="1:2" ht="15.75" thickBot="1" x14ac:dyDescent="0.3">
      <c r="A39" s="77" t="s">
        <v>84</v>
      </c>
      <c r="B39" s="78"/>
    </row>
    <row r="40" spans="1:2" ht="15.75" thickBot="1" x14ac:dyDescent="0.3">
      <c r="A40" s="4" t="s">
        <v>85</v>
      </c>
      <c r="B40" s="1" t="s">
        <v>86</v>
      </c>
    </row>
    <row r="41" spans="1:2" ht="15.75" thickBot="1" x14ac:dyDescent="0.3">
      <c r="A41" s="67" t="s">
        <v>87</v>
      </c>
      <c r="B41" s="68"/>
    </row>
    <row r="42" spans="1:2" ht="30.75" thickBot="1" x14ac:dyDescent="0.3">
      <c r="A42" s="4" t="s">
        <v>88</v>
      </c>
      <c r="B42" s="5" t="s">
        <v>89</v>
      </c>
    </row>
    <row r="43" spans="1:2" ht="15.75" thickBot="1" x14ac:dyDescent="0.3">
      <c r="A43" s="67" t="s">
        <v>90</v>
      </c>
      <c r="B43" s="68"/>
    </row>
    <row r="44" spans="1:2" ht="30.75" thickBot="1" x14ac:dyDescent="0.3">
      <c r="A44" s="4" t="s">
        <v>91</v>
      </c>
      <c r="B44" s="5" t="s">
        <v>92</v>
      </c>
    </row>
    <row r="45" spans="1:2" ht="30" x14ac:dyDescent="0.25">
      <c r="A45" s="64" t="s">
        <v>93</v>
      </c>
      <c r="B45" s="17" t="s">
        <v>94</v>
      </c>
    </row>
    <row r="46" spans="1:2" ht="30.75" thickBot="1" x14ac:dyDescent="0.3">
      <c r="A46" s="66"/>
      <c r="B46" s="20" t="s">
        <v>95</v>
      </c>
    </row>
    <row r="47" spans="1:2" ht="15.75" thickBot="1" x14ac:dyDescent="0.3">
      <c r="A47" s="67" t="s">
        <v>96</v>
      </c>
      <c r="B47" s="68"/>
    </row>
    <row r="48" spans="1:2" ht="45.75" thickBot="1" x14ac:dyDescent="0.3">
      <c r="A48" s="4" t="s">
        <v>97</v>
      </c>
      <c r="B48" s="5" t="s">
        <v>98</v>
      </c>
    </row>
    <row r="49" spans="1:2" ht="60" x14ac:dyDescent="0.25">
      <c r="A49" s="64" t="s">
        <v>99</v>
      </c>
      <c r="B49" s="17" t="s">
        <v>100</v>
      </c>
    </row>
    <row r="50" spans="1:2" ht="75" x14ac:dyDescent="0.25">
      <c r="A50" s="65"/>
      <c r="B50" s="17" t="s">
        <v>101</v>
      </c>
    </row>
    <row r="51" spans="1:2" ht="15.75" thickBot="1" x14ac:dyDescent="0.3">
      <c r="A51" s="65"/>
      <c r="B51" s="17"/>
    </row>
    <row r="52" spans="1:2" ht="15.75" thickBot="1" x14ac:dyDescent="0.3">
      <c r="A52" s="65"/>
      <c r="B52" s="21" t="s">
        <v>102</v>
      </c>
    </row>
    <row r="53" spans="1:2" ht="15.75" thickBot="1" x14ac:dyDescent="0.3">
      <c r="A53" s="65"/>
      <c r="B53" s="22" t="s">
        <v>103</v>
      </c>
    </row>
    <row r="54" spans="1:2" ht="45.75" thickBot="1" x14ac:dyDescent="0.3">
      <c r="A54" s="65"/>
      <c r="B54" s="5" t="s">
        <v>104</v>
      </c>
    </row>
    <row r="55" spans="1:2" ht="15.75" thickBot="1" x14ac:dyDescent="0.3">
      <c r="A55" s="65"/>
      <c r="B55" s="5" t="s">
        <v>105</v>
      </c>
    </row>
    <row r="56" spans="1:2" ht="15.75" thickBot="1" x14ac:dyDescent="0.3">
      <c r="A56" s="65"/>
      <c r="B56" s="22" t="s">
        <v>106</v>
      </c>
    </row>
    <row r="57" spans="1:2" ht="15.75" thickBot="1" x14ac:dyDescent="0.3">
      <c r="A57" s="65"/>
      <c r="B57" s="5" t="s">
        <v>107</v>
      </c>
    </row>
    <row r="58" spans="1:2" ht="15.75" thickBot="1" x14ac:dyDescent="0.3">
      <c r="A58" s="65"/>
      <c r="B58" s="5" t="s">
        <v>108</v>
      </c>
    </row>
    <row r="59" spans="1:2" ht="15.75" thickBot="1" x14ac:dyDescent="0.3">
      <c r="A59" s="65"/>
      <c r="B59" s="5" t="s">
        <v>109</v>
      </c>
    </row>
    <row r="60" spans="1:2" ht="15.75" thickBot="1" x14ac:dyDescent="0.3">
      <c r="A60" s="65"/>
      <c r="B60" s="22" t="s">
        <v>110</v>
      </c>
    </row>
    <row r="61" spans="1:2" ht="15.75" thickBot="1" x14ac:dyDescent="0.3">
      <c r="A61" s="65"/>
      <c r="B61" s="5" t="s">
        <v>111</v>
      </c>
    </row>
    <row r="62" spans="1:2" ht="15.75" thickBot="1" x14ac:dyDescent="0.3">
      <c r="A62" s="65"/>
      <c r="B62" s="22" t="s">
        <v>112</v>
      </c>
    </row>
    <row r="63" spans="1:2" ht="15.75" thickBot="1" x14ac:dyDescent="0.3">
      <c r="A63" s="65"/>
      <c r="B63" s="5" t="s">
        <v>113</v>
      </c>
    </row>
    <row r="64" spans="1:2" ht="15.75" thickBot="1" x14ac:dyDescent="0.3">
      <c r="A64" s="65"/>
      <c r="B64" s="5" t="s">
        <v>114</v>
      </c>
    </row>
    <row r="65" spans="1:2" ht="15.75" thickBot="1" x14ac:dyDescent="0.3">
      <c r="A65" s="65"/>
      <c r="B65" s="22" t="s">
        <v>115</v>
      </c>
    </row>
    <row r="66" spans="1:2" ht="15.75" thickBot="1" x14ac:dyDescent="0.3">
      <c r="A66" s="65"/>
      <c r="B66" s="5" t="s">
        <v>116</v>
      </c>
    </row>
    <row r="67" spans="1:2" ht="15.75" thickBot="1" x14ac:dyDescent="0.3">
      <c r="A67" s="65"/>
      <c r="B67" s="5" t="s">
        <v>114</v>
      </c>
    </row>
    <row r="68" spans="1:2" ht="15.75" thickBot="1" x14ac:dyDescent="0.3">
      <c r="A68" s="65"/>
      <c r="B68" s="22" t="s">
        <v>117</v>
      </c>
    </row>
    <row r="69" spans="1:2" ht="15.75" thickBot="1" x14ac:dyDescent="0.3">
      <c r="A69" s="65"/>
      <c r="B69" s="5" t="s">
        <v>118</v>
      </c>
    </row>
    <row r="70" spans="1:2" ht="15.75" thickBot="1" x14ac:dyDescent="0.3">
      <c r="A70" s="65"/>
      <c r="B70" s="5" t="s">
        <v>119</v>
      </c>
    </row>
    <row r="71" spans="1:2" ht="15.75" thickBot="1" x14ac:dyDescent="0.3">
      <c r="A71" s="66"/>
      <c r="B71" s="5" t="s">
        <v>120</v>
      </c>
    </row>
    <row r="72" spans="1:2" ht="15.75" thickBot="1" x14ac:dyDescent="0.3">
      <c r="A72" s="67" t="s">
        <v>121</v>
      </c>
      <c r="B72" s="68"/>
    </row>
    <row r="73" spans="1:2" ht="60.75" thickBot="1" x14ac:dyDescent="0.3">
      <c r="A73" s="4" t="s">
        <v>122</v>
      </c>
      <c r="B73" s="5" t="s">
        <v>123</v>
      </c>
    </row>
    <row r="74" spans="1:2" ht="15.75" thickBot="1" x14ac:dyDescent="0.3">
      <c r="A74" s="67" t="s">
        <v>124</v>
      </c>
      <c r="B74" s="68"/>
    </row>
    <row r="75" spans="1:2" ht="30.75" thickBot="1" x14ac:dyDescent="0.3">
      <c r="A75" s="4" t="s">
        <v>125</v>
      </c>
      <c r="B75" s="5" t="s">
        <v>126</v>
      </c>
    </row>
    <row r="76" spans="1:2" ht="15.75" thickBot="1" x14ac:dyDescent="0.3">
      <c r="A76" s="67" t="s">
        <v>127</v>
      </c>
      <c r="B76" s="68"/>
    </row>
    <row r="77" spans="1:2" ht="30.75" thickBot="1" x14ac:dyDescent="0.3">
      <c r="A77" s="4" t="s">
        <v>128</v>
      </c>
      <c r="B77" s="5" t="s">
        <v>129</v>
      </c>
    </row>
    <row r="78" spans="1:2" ht="30.75" thickBot="1" x14ac:dyDescent="0.3">
      <c r="A78" s="4" t="s">
        <v>130</v>
      </c>
      <c r="B78" s="5" t="s">
        <v>131</v>
      </c>
    </row>
    <row r="79" spans="1:2" ht="30" x14ac:dyDescent="0.25">
      <c r="A79" s="64" t="s">
        <v>132</v>
      </c>
      <c r="B79" s="17" t="s">
        <v>133</v>
      </c>
    </row>
    <row r="80" spans="1:2" x14ac:dyDescent="0.25">
      <c r="A80" s="65"/>
      <c r="B80" s="23" t="s">
        <v>134</v>
      </c>
    </row>
    <row r="81" spans="1:2" ht="15.75" thickBot="1" x14ac:dyDescent="0.3">
      <c r="A81" s="66"/>
      <c r="B81" s="24" t="s">
        <v>135</v>
      </c>
    </row>
    <row r="82" spans="1:2" ht="30.75" thickBot="1" x14ac:dyDescent="0.3">
      <c r="A82" s="4" t="s">
        <v>136</v>
      </c>
      <c r="B82" s="5" t="s">
        <v>137</v>
      </c>
    </row>
    <row r="83" spans="1:2" ht="30.75" thickBot="1" x14ac:dyDescent="0.3">
      <c r="A83" s="4" t="s">
        <v>138</v>
      </c>
      <c r="B83" s="5" t="s">
        <v>139</v>
      </c>
    </row>
    <row r="84" spans="1:2" ht="15.75" thickBot="1" x14ac:dyDescent="0.3">
      <c r="A84" s="67" t="s">
        <v>140</v>
      </c>
      <c r="B84" s="68"/>
    </row>
    <row r="85" spans="1:2" ht="45.75" thickBot="1" x14ac:dyDescent="0.3">
      <c r="A85" s="4" t="s">
        <v>141</v>
      </c>
      <c r="B85" s="5" t="s">
        <v>142</v>
      </c>
    </row>
    <row r="86" spans="1:2" ht="15.75" thickBot="1" x14ac:dyDescent="0.3">
      <c r="A86" s="67" t="s">
        <v>143</v>
      </c>
      <c r="B86" s="68"/>
    </row>
    <row r="87" spans="1:2" ht="30.75" thickBot="1" x14ac:dyDescent="0.3">
      <c r="A87" s="4" t="s">
        <v>144</v>
      </c>
      <c r="B87" s="5" t="s">
        <v>145</v>
      </c>
    </row>
    <row r="88" spans="1:2" ht="15.75" thickBot="1" x14ac:dyDescent="0.3">
      <c r="A88" s="67" t="s">
        <v>77</v>
      </c>
      <c r="B88" s="68"/>
    </row>
    <row r="89" spans="1:2" ht="30" x14ac:dyDescent="0.25">
      <c r="A89" s="64" t="s">
        <v>146</v>
      </c>
      <c r="B89" s="17" t="s">
        <v>147</v>
      </c>
    </row>
    <row r="90" spans="1:2" x14ac:dyDescent="0.25">
      <c r="A90" s="65"/>
      <c r="B90" s="17"/>
    </row>
    <row r="91" spans="1:2" ht="60" x14ac:dyDescent="0.25">
      <c r="A91" s="65"/>
      <c r="B91" s="17" t="s">
        <v>148</v>
      </c>
    </row>
    <row r="92" spans="1:2" x14ac:dyDescent="0.25">
      <c r="A92" s="65"/>
      <c r="B92" s="17"/>
    </row>
    <row r="93" spans="1:2" ht="45" x14ac:dyDescent="0.25">
      <c r="A93" s="65"/>
      <c r="B93" s="17" t="s">
        <v>149</v>
      </c>
    </row>
    <row r="94" spans="1:2" x14ac:dyDescent="0.25">
      <c r="A94" s="65"/>
      <c r="B94" s="17"/>
    </row>
    <row r="95" spans="1:2" ht="15.75" thickBot="1" x14ac:dyDescent="0.3">
      <c r="A95" s="66"/>
      <c r="B95" s="5" t="s">
        <v>150</v>
      </c>
    </row>
  </sheetData>
  <mergeCells count="30">
    <mergeCell ref="A15:B15"/>
    <mergeCell ref="A1:A2"/>
    <mergeCell ref="A3:B3"/>
    <mergeCell ref="A6:B6"/>
    <mergeCell ref="A7:A8"/>
    <mergeCell ref="A10:A12"/>
    <mergeCell ref="A41:B41"/>
    <mergeCell ref="A17:B17"/>
    <mergeCell ref="A19:B19"/>
    <mergeCell ref="A21:B21"/>
    <mergeCell ref="A24:B24"/>
    <mergeCell ref="A25:A29"/>
    <mergeCell ref="A30:B30"/>
    <mergeCell ref="A32:B32"/>
    <mergeCell ref="A34:B34"/>
    <mergeCell ref="A36:B36"/>
    <mergeCell ref="A37:A38"/>
    <mergeCell ref="A39:B39"/>
    <mergeCell ref="A89:A95"/>
    <mergeCell ref="A43:B43"/>
    <mergeCell ref="A45:A46"/>
    <mergeCell ref="A47:B47"/>
    <mergeCell ref="A49:A71"/>
    <mergeCell ref="A72:B72"/>
    <mergeCell ref="A74:B74"/>
    <mergeCell ref="A76:B76"/>
    <mergeCell ref="A79:A81"/>
    <mergeCell ref="A84:B84"/>
    <mergeCell ref="A86:B86"/>
    <mergeCell ref="A88:B88"/>
  </mergeCells>
  <hyperlinks>
    <hyperlink ref="B46" r:id="rId1" display="https://www.google.com.co/search?safe=active&amp;q=sticker&amp;spell=1&amp;sa=X&amp;ved=0ahUKEwiVld7RwqHZAhWBwFkKHcQsACYQkeECCCMoAA"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COMPURRENT</vt:lpstr>
      <vt:lpstr>Especificaciones WORKSTATION</vt:lpstr>
      <vt:lpstr>Hoja2</vt:lpstr>
      <vt:lpstr>Especificaciones AIO</vt:lpstr>
      <vt:lpstr>Especificaciones portatiles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Daladier Evelio Tangarife Berrio</cp:lastModifiedBy>
  <dcterms:created xsi:type="dcterms:W3CDTF">2020-02-13T20:07:42Z</dcterms:created>
  <dcterms:modified xsi:type="dcterms:W3CDTF">2021-05-18T17:00:47Z</dcterms:modified>
</cp:coreProperties>
</file>