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SPVA 2021-6\"/>
    </mc:Choice>
  </mc:AlternateContent>
  <xr:revisionPtr revIDLastSave="0" documentId="8_{0FF557A7-E8DE-4DD1-BCA7-142B0FED427B}" xr6:coauthVersionLast="46" xr6:coauthVersionMax="46" xr10:uidLastSave="{00000000-0000-0000-0000-000000000000}"/>
  <bookViews>
    <workbookView xWindow="-120" yWindow="-120" windowWidth="20730" windowHeight="11160" tabRatio="930" xr2:uid="{00000000-000D-0000-FFFF-FFFF00000000}"/>
  </bookViews>
  <sheets>
    <sheet name="Anexo No. 2" sheetId="6" r:id="rId1"/>
  </sheets>
  <definedNames>
    <definedName name="_xlnm.Print_Area" localSheetId="0">'Anexo No. 2'!$B$4:$G$147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6" l="1"/>
  <c r="G42" i="6" s="1"/>
  <c r="G48" i="6"/>
  <c r="G49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15" i="6"/>
  <c r="G43" i="6" l="1"/>
  <c r="G44" i="6" s="1"/>
  <c r="G35" i="6"/>
  <c r="G36" i="6" s="1"/>
  <c r="G37" i="6" l="1"/>
  <c r="G8" i="6" l="1"/>
  <c r="G9" i="6" s="1"/>
  <c r="G50" i="6" l="1"/>
  <c r="G10" i="6"/>
  <c r="G11" i="6" s="1"/>
  <c r="G51" i="6" l="1"/>
  <c r="G52" i="6" s="1"/>
  <c r="G54" i="6" s="1"/>
  <c r="G134" i="6"/>
</calcChain>
</file>

<file path=xl/sharedStrings.xml><?xml version="1.0" encoding="utf-8"?>
<sst xmlns="http://schemas.openxmlformats.org/spreadsheetml/2006/main" count="132" uniqueCount="84">
  <si>
    <t>ANEXO No. 2</t>
  </si>
  <si>
    <t>SUMINISTRO DE BOLSA DE REPUESTOS PARA REPARACIONES EN EL MANTENIMIENTO CORRECTIVO DEL SISTEMA DE VIDEO VIGILANCIA CIUDADANO DEL SISTEMA INTEGRADO DE EMERGENCIA Y SEGURIDAD DE METROPOLITANO Y SUBSISTEMAS ASOCIADOS A LA OPERACIÓN DEL MISMO.</t>
  </si>
  <si>
    <t>Bolsa de Repuestos CCTV Ciudadano</t>
  </si>
  <si>
    <t>Item</t>
  </si>
  <si>
    <t>Descripción</t>
  </si>
  <si>
    <t>Unidad</t>
  </si>
  <si>
    <t xml:space="preserve">Cant </t>
  </si>
  <si>
    <t>V Unitario</t>
  </si>
  <si>
    <t>V Parcial</t>
  </si>
  <si>
    <t>CCTV-B-4.35</t>
  </si>
  <si>
    <t>Bolsa Repuestos CCTV Ciudadano</t>
  </si>
  <si>
    <t>Global</t>
  </si>
  <si>
    <t xml:space="preserve">Subtotal Bolsa Repuestos  CCTV Ciudadano </t>
  </si>
  <si>
    <t>IVA</t>
  </si>
  <si>
    <t xml:space="preserve">Total Bolsa Repuestos  CCTV Ciudadano </t>
  </si>
  <si>
    <t>Detalle Costo Unitario Repuestos</t>
  </si>
  <si>
    <t>Cant</t>
  </si>
  <si>
    <t>CCTV-B-4.35.1</t>
  </si>
  <si>
    <t>Cámara (q6125-le)</t>
  </si>
  <si>
    <t>Und</t>
  </si>
  <si>
    <t>CCTV-B-4.35.2</t>
  </si>
  <si>
    <t>Cámara de red (q6000-e)</t>
  </si>
  <si>
    <t>CCTV-B-4.35.3</t>
  </si>
  <si>
    <t>Cámara fija mini domo (p1435-le)</t>
  </si>
  <si>
    <t>CCTV-B-4.35.4</t>
  </si>
  <si>
    <t xml:space="preserve">Switch 24 puertos estación base </t>
  </si>
  <si>
    <t>CCTV-B-4.35.5</t>
  </si>
  <si>
    <t>Proteccion ethernet cat 6 (fs-rj45-6/100)</t>
  </si>
  <si>
    <t>CCTV-B-4.35.6</t>
  </si>
  <si>
    <t xml:space="preserve">Patch cord RF </t>
  </si>
  <si>
    <t>CCTV-B-4.35.7</t>
  </si>
  <si>
    <t>Patch cord RJ Cat 6 de 3 mts</t>
  </si>
  <si>
    <t>CCTV-B-4.35.8</t>
  </si>
  <si>
    <t>UPS 1KVA con tarjeta de red</t>
  </si>
  <si>
    <t>CCTV-B-4.35.9</t>
  </si>
  <si>
    <t>Transformador de aislamiento 220-110</t>
  </si>
  <si>
    <t>CCTV-B-4.35.10</t>
  </si>
  <si>
    <t>Brazo escualizable de 1,8 metros</t>
  </si>
  <si>
    <t>CCTV-B-4.35.11</t>
  </si>
  <si>
    <t>Fuente de poder AC-DC 30W Redline (PoE)</t>
  </si>
  <si>
    <t>CCTV-B-4.35.14</t>
  </si>
  <si>
    <t>PoE cámaras</t>
  </si>
  <si>
    <t>CCTV-B-4.35.15</t>
  </si>
  <si>
    <t>SW planet ip30 industrial 8 puertos + 2 fibra</t>
  </si>
  <si>
    <t>CCTV-B-4.35.16</t>
  </si>
  <si>
    <t>Reflector de 200w</t>
  </si>
  <si>
    <t>CCTV-B-4.35.17</t>
  </si>
  <si>
    <t>Reflector de 50w</t>
  </si>
  <si>
    <t>CCTV-B-4.35.22</t>
  </si>
  <si>
    <t>Poste de fibra de vidrio de 14 mts</t>
  </si>
  <si>
    <t>CCTV-B-4.35.23</t>
  </si>
  <si>
    <t>Poste de fibra de vidrio de 16 mts</t>
  </si>
  <si>
    <t>CCTV-B-4.35.24</t>
  </si>
  <si>
    <t>Poste de concreto de 14 mts</t>
  </si>
  <si>
    <t>CCTV-B-4.35.25</t>
  </si>
  <si>
    <t>Gabinete tipo interperie (incluye transformador de aislamiento, proteccion de datos y protecciones eléctricas)</t>
  </si>
  <si>
    <t>CCTV-B-4.35.26</t>
  </si>
  <si>
    <t>Aviso en Acrilico para PVV</t>
  </si>
  <si>
    <t>Un</t>
  </si>
  <si>
    <t>Subtotal</t>
  </si>
  <si>
    <t>Total</t>
  </si>
  <si>
    <t>Bolsa de Repuestos Aire Acondicionado de Precisión</t>
  </si>
  <si>
    <t>AAP-B-2.3</t>
  </si>
  <si>
    <t>Bolsa de Repuestos Aire de Precisión</t>
  </si>
  <si>
    <t>Subtotal Bolsa Repuestos  Aire Acondicionado de Precisión</t>
  </si>
  <si>
    <t>Total Bolsa Repuestos  Aire Acondicionado de Precisión</t>
  </si>
  <si>
    <t>Bolsa para Combustibles, Correctivos y Modificaciones</t>
  </si>
  <si>
    <t>EE-B-8.6</t>
  </si>
  <si>
    <t>Combustible Diesel</t>
  </si>
  <si>
    <t>Galon</t>
  </si>
  <si>
    <t>EE-B-8.7</t>
  </si>
  <si>
    <t>Repuestos Sistema Energia</t>
  </si>
  <si>
    <t>Subtotal Bolsa para Combustibles, Correctivos y Modificaciones</t>
  </si>
  <si>
    <t>Total Bolsa para Combustibles, Correctivos y Modificaciones</t>
  </si>
  <si>
    <t>VALOR TOTAL</t>
  </si>
  <si>
    <r>
      <rPr>
        <b/>
        <sz val="12"/>
        <rFont val="Calibri"/>
        <family val="2"/>
        <scheme val="minor"/>
      </rPr>
      <t>Nota:</t>
    </r>
    <r>
      <rPr>
        <sz val="12"/>
        <rFont val="Calibri"/>
        <family val="2"/>
        <scheme val="minor"/>
      </rPr>
      <t xml:space="preserve"> Los valores presentados en la tabla Detalle Costo Unitario Repuestos corresponden a los valores a ofertar por parte del proponente y que serán el Facto de evaluación para el presente proceso. Para esto se deben diligenciar los valores unitarios para cada ítem resaltado en color amarillo.</t>
    </r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</si>
  <si>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</si>
  <si>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</si>
  <si>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</si>
  <si>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</si>
  <si>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</si>
  <si>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</si>
  <si>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</si>
  <si>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Valor Total en letras_____________________________________________________________________________________________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</si>
</sst>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  <numFmt numFmtId="167" formatCode="&quot;$&quot;\ #,##0_);[Red]\(&quot;$&quot;\ #,##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44" fontId="1" fillId="0" borderId="0" applyFont="0" applyFill="0" applyBorder="0" applyAlignment="0" applyProtection="0"/>
    <xf numFmtId="0" fontId="20" fillId="0" borderId="0"/>
  </cellStyleXfs>
  <cellXfs count="53">
    <xf numFmtId="0" fontId="0" fillId="0" borderId="0" xfId="0"/>
    <xf numFmtId="166" fontId="0" fillId="0" borderId="10" xfId="42" applyNumberFormat="1" applyFont="1" applyBorder="1" applyAlignment="1">
      <alignment vertical="center"/>
    </xf>
    <xf numFmtId="166" fontId="0" fillId="0" borderId="10" xfId="42" applyNumberFormat="1" applyFont="1" applyFill="1" applyBorder="1" applyAlignment="1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Border="1" applyAlignment="1"/>
    <xf numFmtId="166" fontId="16" fillId="33" borderId="10" xfId="42" applyNumberFormat="1" applyFont="1" applyFill="1" applyBorder="1" applyAlignment="1"/>
    <xf numFmtId="0" fontId="22" fillId="0" borderId="0" xfId="47" applyFont="1" applyBorder="1"/>
    <xf numFmtId="166" fontId="0" fillId="0" borderId="10" xfId="42" applyNumberFormat="1" applyFon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166" fontId="16" fillId="33" borderId="10" xfId="42" applyNumberFormat="1" applyFont="1" applyFill="1" applyBorder="1"/>
    <xf numFmtId="166" fontId="19" fillId="33" borderId="10" xfId="42" applyNumberFormat="1" applyFont="1" applyFill="1" applyBorder="1" applyAlignment="1">
      <alignment horizontal="right" vertical="center"/>
    </xf>
    <xf numFmtId="9" fontId="19" fillId="33" borderId="10" xfId="0" applyNumberFormat="1" applyFont="1" applyFill="1" applyBorder="1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left"/>
    </xf>
    <xf numFmtId="166" fontId="0" fillId="0" borderId="10" xfId="42" applyNumberFormat="1" applyFont="1" applyFill="1" applyBorder="1" applyAlignment="1">
      <alignment horizontal="center"/>
    </xf>
    <xf numFmtId="166" fontId="0" fillId="0" borderId="10" xfId="42" applyNumberFormat="1" applyFont="1" applyFill="1" applyBorder="1"/>
    <xf numFmtId="0" fontId="0" fillId="0" borderId="10" xfId="0" applyBorder="1" applyAlignment="1">
      <alignment horizontal="center"/>
    </xf>
    <xf numFmtId="9" fontId="16" fillId="33" borderId="10" xfId="0" applyNumberFormat="1" applyFont="1" applyFill="1" applyBorder="1"/>
    <xf numFmtId="0" fontId="16" fillId="33" borderId="10" xfId="0" applyFont="1" applyFill="1" applyBorder="1" applyAlignment="1">
      <alignment horizontal="center" vertical="center" wrapText="1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center"/>
    </xf>
    <xf numFmtId="0" fontId="0" fillId="0" borderId="0" xfId="0" applyFont="1" applyAlignment="1"/>
    <xf numFmtId="166" fontId="16" fillId="33" borderId="10" xfId="49" applyNumberFormat="1" applyFont="1" applyFill="1" applyBorder="1" applyAlignment="1"/>
    <xf numFmtId="0" fontId="0" fillId="0" borderId="0" xfId="0" applyFont="1" applyFill="1" applyBorder="1" applyAlignment="1"/>
    <xf numFmtId="167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0" fontId="22" fillId="0" borderId="0" xfId="50" applyFont="1" applyBorder="1"/>
    <xf numFmtId="0" fontId="23" fillId="0" borderId="0" xfId="0" applyFont="1" applyFill="1" applyBorder="1"/>
    <xf numFmtId="0" fontId="23" fillId="0" borderId="0" xfId="0" applyFont="1" applyBorder="1"/>
    <xf numFmtId="166" fontId="14" fillId="34" borderId="10" xfId="42" applyNumberFormat="1" applyFont="1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22" fillId="33" borderId="10" xfId="47" applyFont="1" applyFill="1" applyBorder="1" applyAlignment="1">
      <alignment horizontal="left" vertical="top" wrapText="1"/>
    </xf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18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/>
    </xf>
    <xf numFmtId="0" fontId="19" fillId="33" borderId="13" xfId="0" applyFont="1" applyFill="1" applyBorder="1" applyAlignment="1">
      <alignment horizontal="right"/>
    </xf>
    <xf numFmtId="0" fontId="19" fillId="33" borderId="12" xfId="0" applyFont="1" applyFill="1" applyBorder="1" applyAlignment="1">
      <alignment horizontal="right"/>
    </xf>
    <xf numFmtId="0" fontId="18" fillId="33" borderId="11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right"/>
    </xf>
    <xf numFmtId="0" fontId="19" fillId="33" borderId="10" xfId="48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right"/>
    </xf>
  </cellXfs>
  <cellStyles count="5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1000000}"/>
    <cellStyle name="Moneda 2" xfId="44" xr:uid="{00000000-0005-0000-0000-000022000000}"/>
    <cellStyle name="Moneda 3" xfId="49" xr:uid="{A17DD0AE-BE87-4010-87F4-FFE7738D8F34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6 2" xfId="50" xr:uid="{DBF49F39-1D33-4777-8FF2-149662A286AB}"/>
    <cellStyle name="Normal 7" xfId="46" xr:uid="{00000000-0005-0000-0000-000027000000}"/>
    <cellStyle name="Normal_formulario de cantidades" xfId="48" xr:uid="{04FFE680-F7F8-47D9-966D-950254AEAE8B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"/>
  <sheetViews>
    <sheetView tabSelected="1" zoomScaleNormal="100" zoomScaleSheetLayoutView="85" workbookViewId="0">
      <selection activeCell="I43" sqref="I43"/>
    </sheetView>
  </sheetViews>
  <sheetFormatPr baseColWidth="10" defaultColWidth="11.42578125" defaultRowHeight="15" customHeight="1" x14ac:dyDescent="0.25"/>
  <cols>
    <col min="1" max="1" width="5.7109375" style="5" customWidth="1"/>
    <col min="2" max="2" width="15.7109375" style="5" customWidth="1"/>
    <col min="3" max="3" width="60.7109375" style="4" customWidth="1"/>
    <col min="4" max="5" width="10.7109375" style="5" customWidth="1"/>
    <col min="6" max="7" width="15.7109375" style="5" customWidth="1"/>
    <col min="8" max="16384" width="11.42578125" style="5"/>
  </cols>
  <sheetData>
    <row r="1" spans="1:8" ht="15" customHeight="1" x14ac:dyDescent="0.25">
      <c r="A1" s="25"/>
      <c r="B1" s="25"/>
      <c r="C1" s="25"/>
      <c r="D1" s="25"/>
      <c r="E1" s="25"/>
      <c r="F1" s="25"/>
      <c r="G1" s="25"/>
      <c r="H1" s="25"/>
    </row>
    <row r="2" spans="1:8" s="25" customFormat="1" ht="15" customHeight="1" x14ac:dyDescent="0.25">
      <c r="B2" s="39" t="s">
        <v>0</v>
      </c>
      <c r="C2" s="39"/>
      <c r="D2" s="39"/>
      <c r="E2" s="39"/>
      <c r="F2" s="39"/>
      <c r="G2" s="39"/>
    </row>
    <row r="3" spans="1:8" s="25" customFormat="1" ht="15" customHeight="1" x14ac:dyDescent="0.25"/>
    <row r="4" spans="1:8" ht="30" customHeight="1" x14ac:dyDescent="0.25">
      <c r="A4" s="25"/>
      <c r="B4" s="46" t="s">
        <v>1</v>
      </c>
      <c r="C4" s="46"/>
      <c r="D4" s="46"/>
      <c r="E4" s="46"/>
      <c r="F4" s="46"/>
      <c r="G4" s="46"/>
      <c r="H4" s="25"/>
    </row>
    <row r="5" spans="1:8" ht="15" customHeight="1" x14ac:dyDescent="0.25">
      <c r="A5" s="25"/>
      <c r="B5" s="25"/>
      <c r="C5" s="25"/>
      <c r="D5" s="25"/>
      <c r="E5" s="25"/>
      <c r="F5" s="25"/>
      <c r="G5" s="25"/>
      <c r="H5" s="25"/>
    </row>
    <row r="6" spans="1:8" ht="15" customHeight="1" x14ac:dyDescent="0.25">
      <c r="A6" s="27"/>
      <c r="B6" s="39" t="s">
        <v>2</v>
      </c>
      <c r="C6" s="39"/>
      <c r="D6" s="39"/>
      <c r="E6" s="39"/>
      <c r="F6" s="39"/>
      <c r="G6" s="39"/>
      <c r="H6" s="27"/>
    </row>
    <row r="7" spans="1:8" ht="15" customHeight="1" x14ac:dyDescent="0.25">
      <c r="A7" s="27"/>
      <c r="B7" s="21" t="s">
        <v>3</v>
      </c>
      <c r="C7" s="21" t="s">
        <v>4</v>
      </c>
      <c r="D7" s="21" t="s">
        <v>5</v>
      </c>
      <c r="E7" s="21" t="s">
        <v>6</v>
      </c>
      <c r="F7" s="21" t="s">
        <v>7</v>
      </c>
      <c r="G7" s="21" t="s">
        <v>8</v>
      </c>
      <c r="H7" s="27"/>
    </row>
    <row r="8" spans="1:8" ht="15" customHeight="1" x14ac:dyDescent="0.25">
      <c r="A8" s="27"/>
      <c r="B8" s="10" t="s">
        <v>9</v>
      </c>
      <c r="C8" s="11" t="s">
        <v>10</v>
      </c>
      <c r="D8" s="10" t="s">
        <v>11</v>
      </c>
      <c r="E8" s="10">
        <v>1</v>
      </c>
      <c r="F8" s="1">
        <v>322842727</v>
      </c>
      <c r="G8" s="2">
        <f>F8*E8</f>
        <v>322842727</v>
      </c>
      <c r="H8" s="27"/>
    </row>
    <row r="9" spans="1:8" ht="15" customHeight="1" x14ac:dyDescent="0.25">
      <c r="A9" s="27"/>
      <c r="B9" s="50" t="s">
        <v>12</v>
      </c>
      <c r="C9" s="50"/>
      <c r="D9" s="50"/>
      <c r="E9" s="50"/>
      <c r="F9" s="50"/>
      <c r="G9" s="12">
        <f>SUM(G8)</f>
        <v>322842727</v>
      </c>
      <c r="H9" s="27"/>
    </row>
    <row r="10" spans="1:8" ht="15" customHeight="1" x14ac:dyDescent="0.25">
      <c r="A10" s="27"/>
      <c r="B10" s="50" t="s">
        <v>13</v>
      </c>
      <c r="C10" s="50"/>
      <c r="D10" s="50"/>
      <c r="E10" s="50"/>
      <c r="F10" s="22">
        <v>0.19</v>
      </c>
      <c r="G10" s="12">
        <f>G9*F10</f>
        <v>61340118.130000003</v>
      </c>
      <c r="H10" s="27"/>
    </row>
    <row r="11" spans="1:8" ht="15" customHeight="1" x14ac:dyDescent="0.25">
      <c r="A11" s="27"/>
      <c r="B11" s="50" t="s">
        <v>14</v>
      </c>
      <c r="C11" s="50"/>
      <c r="D11" s="50"/>
      <c r="E11" s="50"/>
      <c r="F11" s="50"/>
      <c r="G11" s="12">
        <f>SUM(G9:G10)</f>
        <v>384182845.13</v>
      </c>
      <c r="H11" s="27"/>
    </row>
    <row r="12" spans="1:8" s="25" customFormat="1" ht="15" customHeight="1" x14ac:dyDescent="0.25">
      <c r="A12" s="27"/>
      <c r="B12" s="23"/>
      <c r="C12" s="29"/>
      <c r="D12" s="23"/>
      <c r="E12" s="23"/>
      <c r="F12" s="23"/>
      <c r="G12" s="28"/>
      <c r="H12" s="27"/>
    </row>
    <row r="13" spans="1:8" s="25" customFormat="1" ht="15" customHeight="1" x14ac:dyDescent="0.25">
      <c r="A13" s="27"/>
      <c r="B13" s="51" t="s">
        <v>15</v>
      </c>
      <c r="C13" s="51"/>
      <c r="D13" s="51"/>
      <c r="E13" s="51"/>
      <c r="F13" s="51"/>
      <c r="G13" s="51"/>
      <c r="H13" s="27"/>
    </row>
    <row r="14" spans="1:8" s="25" customFormat="1" ht="15" customHeight="1" x14ac:dyDescent="0.25">
      <c r="A14" s="27"/>
      <c r="B14" s="3" t="s">
        <v>3</v>
      </c>
      <c r="C14" s="3" t="s">
        <v>4</v>
      </c>
      <c r="D14" s="3" t="s">
        <v>5</v>
      </c>
      <c r="E14" s="3" t="s">
        <v>16</v>
      </c>
      <c r="F14" s="3" t="s">
        <v>7</v>
      </c>
      <c r="G14" s="3" t="s">
        <v>8</v>
      </c>
      <c r="H14" s="27"/>
    </row>
    <row r="15" spans="1:8" s="25" customFormat="1" ht="15" customHeight="1" x14ac:dyDescent="0.25">
      <c r="A15" s="27"/>
      <c r="B15" s="34" t="s">
        <v>17</v>
      </c>
      <c r="C15" s="11" t="s">
        <v>18</v>
      </c>
      <c r="D15" s="10" t="s">
        <v>19</v>
      </c>
      <c r="E15" s="10">
        <v>10</v>
      </c>
      <c r="F15" s="33"/>
      <c r="G15" s="2">
        <f>F15*E15</f>
        <v>0</v>
      </c>
      <c r="H15" s="27"/>
    </row>
    <row r="16" spans="1:8" s="25" customFormat="1" ht="15" customHeight="1" x14ac:dyDescent="0.25">
      <c r="A16" s="27"/>
      <c r="B16" s="34" t="s">
        <v>20</v>
      </c>
      <c r="C16" s="11" t="s">
        <v>21</v>
      </c>
      <c r="D16" s="10" t="s">
        <v>19</v>
      </c>
      <c r="E16" s="10">
        <v>5</v>
      </c>
      <c r="F16" s="33"/>
      <c r="G16" s="2">
        <f t="shared" ref="G16:G34" si="0">F16*E16</f>
        <v>0</v>
      </c>
      <c r="H16" s="27"/>
    </row>
    <row r="17" spans="1:8" s="25" customFormat="1" ht="15" customHeight="1" x14ac:dyDescent="0.25">
      <c r="A17" s="27"/>
      <c r="B17" s="34" t="s">
        <v>22</v>
      </c>
      <c r="C17" s="11" t="s">
        <v>23</v>
      </c>
      <c r="D17" s="10" t="s">
        <v>19</v>
      </c>
      <c r="E17" s="10">
        <v>2</v>
      </c>
      <c r="F17" s="33"/>
      <c r="G17" s="2">
        <f t="shared" si="0"/>
        <v>0</v>
      </c>
      <c r="H17" s="27"/>
    </row>
    <row r="18" spans="1:8" s="25" customFormat="1" ht="15" customHeight="1" x14ac:dyDescent="0.25">
      <c r="A18" s="27"/>
      <c r="B18" s="34" t="s">
        <v>24</v>
      </c>
      <c r="C18" s="11" t="s">
        <v>25</v>
      </c>
      <c r="D18" s="10" t="s">
        <v>19</v>
      </c>
      <c r="E18" s="10">
        <v>1</v>
      </c>
      <c r="F18" s="33"/>
      <c r="G18" s="2">
        <f t="shared" si="0"/>
        <v>0</v>
      </c>
      <c r="H18" s="27"/>
    </row>
    <row r="19" spans="1:8" s="25" customFormat="1" ht="15" customHeight="1" x14ac:dyDescent="0.25">
      <c r="A19" s="27"/>
      <c r="B19" s="34" t="s">
        <v>26</v>
      </c>
      <c r="C19" s="11" t="s">
        <v>27</v>
      </c>
      <c r="D19" s="10" t="s">
        <v>19</v>
      </c>
      <c r="E19" s="10">
        <v>20</v>
      </c>
      <c r="F19" s="33"/>
      <c r="G19" s="2">
        <f t="shared" si="0"/>
        <v>0</v>
      </c>
      <c r="H19" s="27"/>
    </row>
    <row r="20" spans="1:8" s="25" customFormat="1" ht="15" customHeight="1" x14ac:dyDescent="0.25">
      <c r="A20" s="27"/>
      <c r="B20" s="34" t="s">
        <v>28</v>
      </c>
      <c r="C20" s="11" t="s">
        <v>29</v>
      </c>
      <c r="D20" s="10" t="s">
        <v>19</v>
      </c>
      <c r="E20" s="10">
        <v>20</v>
      </c>
      <c r="F20" s="33"/>
      <c r="G20" s="2">
        <f t="shared" si="0"/>
        <v>0</v>
      </c>
      <c r="H20" s="27"/>
    </row>
    <row r="21" spans="1:8" s="25" customFormat="1" ht="15" customHeight="1" x14ac:dyDescent="0.25">
      <c r="A21" s="27"/>
      <c r="B21" s="34" t="s">
        <v>30</v>
      </c>
      <c r="C21" s="11" t="s">
        <v>31</v>
      </c>
      <c r="D21" s="10" t="s">
        <v>19</v>
      </c>
      <c r="E21" s="10">
        <v>30</v>
      </c>
      <c r="F21" s="33"/>
      <c r="G21" s="2">
        <f t="shared" si="0"/>
        <v>0</v>
      </c>
      <c r="H21" s="27"/>
    </row>
    <row r="22" spans="1:8" s="25" customFormat="1" ht="15" customHeight="1" x14ac:dyDescent="0.25">
      <c r="A22" s="27"/>
      <c r="B22" s="34" t="s">
        <v>32</v>
      </c>
      <c r="C22" s="11" t="s">
        <v>33</v>
      </c>
      <c r="D22" s="10" t="s">
        <v>19</v>
      </c>
      <c r="E22" s="10">
        <v>2</v>
      </c>
      <c r="F22" s="33"/>
      <c r="G22" s="2">
        <f t="shared" si="0"/>
        <v>0</v>
      </c>
      <c r="H22" s="27"/>
    </row>
    <row r="23" spans="1:8" s="25" customFormat="1" ht="15" customHeight="1" x14ac:dyDescent="0.25">
      <c r="A23" s="27"/>
      <c r="B23" s="34" t="s">
        <v>34</v>
      </c>
      <c r="C23" s="11" t="s">
        <v>35</v>
      </c>
      <c r="D23" s="10" t="s">
        <v>19</v>
      </c>
      <c r="E23" s="10">
        <v>8</v>
      </c>
      <c r="F23" s="33"/>
      <c r="G23" s="2">
        <f t="shared" si="0"/>
        <v>0</v>
      </c>
      <c r="H23" s="27"/>
    </row>
    <row r="24" spans="1:8" s="25" customFormat="1" ht="15" customHeight="1" x14ac:dyDescent="0.25">
      <c r="A24" s="27"/>
      <c r="B24" s="34" t="s">
        <v>36</v>
      </c>
      <c r="C24" s="11" t="s">
        <v>37</v>
      </c>
      <c r="D24" s="10" t="s">
        <v>19</v>
      </c>
      <c r="E24" s="10">
        <v>10</v>
      </c>
      <c r="F24" s="33"/>
      <c r="G24" s="2">
        <f t="shared" si="0"/>
        <v>0</v>
      </c>
      <c r="H24" s="27"/>
    </row>
    <row r="25" spans="1:8" s="25" customFormat="1" ht="15" customHeight="1" x14ac:dyDescent="0.25">
      <c r="A25" s="27"/>
      <c r="B25" s="34" t="s">
        <v>38</v>
      </c>
      <c r="C25" s="11" t="s">
        <v>39</v>
      </c>
      <c r="D25" s="10" t="s">
        <v>19</v>
      </c>
      <c r="E25" s="10">
        <v>10</v>
      </c>
      <c r="F25" s="33"/>
      <c r="G25" s="2">
        <f t="shared" si="0"/>
        <v>0</v>
      </c>
      <c r="H25" s="27"/>
    </row>
    <row r="26" spans="1:8" s="25" customFormat="1" ht="15" customHeight="1" x14ac:dyDescent="0.25">
      <c r="A26" s="27"/>
      <c r="B26" s="34" t="s">
        <v>40</v>
      </c>
      <c r="C26" s="11" t="s">
        <v>41</v>
      </c>
      <c r="D26" s="10" t="s">
        <v>19</v>
      </c>
      <c r="E26" s="10">
        <v>20</v>
      </c>
      <c r="F26" s="33"/>
      <c r="G26" s="2">
        <f t="shared" si="0"/>
        <v>0</v>
      </c>
      <c r="H26" s="27"/>
    </row>
    <row r="27" spans="1:8" s="25" customFormat="1" ht="15" customHeight="1" x14ac:dyDescent="0.25">
      <c r="A27" s="27"/>
      <c r="B27" s="34" t="s">
        <v>42</v>
      </c>
      <c r="C27" s="11" t="s">
        <v>43</v>
      </c>
      <c r="D27" s="10" t="s">
        <v>19</v>
      </c>
      <c r="E27" s="10">
        <v>2</v>
      </c>
      <c r="F27" s="33"/>
      <c r="G27" s="2">
        <f t="shared" si="0"/>
        <v>0</v>
      </c>
      <c r="H27" s="27"/>
    </row>
    <row r="28" spans="1:8" s="25" customFormat="1" ht="15" customHeight="1" x14ac:dyDescent="0.25">
      <c r="A28" s="27"/>
      <c r="B28" s="34" t="s">
        <v>44</v>
      </c>
      <c r="C28" s="11" t="s">
        <v>45</v>
      </c>
      <c r="D28" s="10" t="s">
        <v>19</v>
      </c>
      <c r="E28" s="10">
        <v>5</v>
      </c>
      <c r="F28" s="33"/>
      <c r="G28" s="2">
        <f t="shared" si="0"/>
        <v>0</v>
      </c>
      <c r="H28" s="27"/>
    </row>
    <row r="29" spans="1:8" s="25" customFormat="1" ht="15" customHeight="1" x14ac:dyDescent="0.25">
      <c r="A29" s="27"/>
      <c r="B29" s="34" t="s">
        <v>46</v>
      </c>
      <c r="C29" s="11" t="s">
        <v>47</v>
      </c>
      <c r="D29" s="10" t="s">
        <v>19</v>
      </c>
      <c r="E29" s="10">
        <v>5</v>
      </c>
      <c r="F29" s="33"/>
      <c r="G29" s="2">
        <f t="shared" si="0"/>
        <v>0</v>
      </c>
      <c r="H29" s="27"/>
    </row>
    <row r="30" spans="1:8" s="25" customFormat="1" ht="15" customHeight="1" x14ac:dyDescent="0.25">
      <c r="A30" s="27"/>
      <c r="B30" s="34" t="s">
        <v>48</v>
      </c>
      <c r="C30" s="11" t="s">
        <v>49</v>
      </c>
      <c r="D30" s="10" t="s">
        <v>19</v>
      </c>
      <c r="E30" s="10">
        <v>1</v>
      </c>
      <c r="F30" s="33"/>
      <c r="G30" s="2">
        <f t="shared" si="0"/>
        <v>0</v>
      </c>
      <c r="H30" s="27"/>
    </row>
    <row r="31" spans="1:8" s="25" customFormat="1" ht="15" customHeight="1" x14ac:dyDescent="0.25">
      <c r="A31" s="27"/>
      <c r="B31" s="34" t="s">
        <v>50</v>
      </c>
      <c r="C31" s="11" t="s">
        <v>51</v>
      </c>
      <c r="D31" s="10" t="s">
        <v>19</v>
      </c>
      <c r="E31" s="10">
        <v>1</v>
      </c>
      <c r="F31" s="33"/>
      <c r="G31" s="2">
        <f t="shared" si="0"/>
        <v>0</v>
      </c>
      <c r="H31" s="27"/>
    </row>
    <row r="32" spans="1:8" s="25" customFormat="1" ht="15" customHeight="1" x14ac:dyDescent="0.25">
      <c r="A32" s="27"/>
      <c r="B32" s="34" t="s">
        <v>52</v>
      </c>
      <c r="C32" s="11" t="s">
        <v>53</v>
      </c>
      <c r="D32" s="10" t="s">
        <v>19</v>
      </c>
      <c r="E32" s="10">
        <v>1</v>
      </c>
      <c r="F32" s="33"/>
      <c r="G32" s="2">
        <f t="shared" si="0"/>
        <v>0</v>
      </c>
      <c r="H32" s="27"/>
    </row>
    <row r="33" spans="1:8" s="25" customFormat="1" ht="15" customHeight="1" x14ac:dyDescent="0.25">
      <c r="A33" s="27"/>
      <c r="B33" s="34" t="s">
        <v>54</v>
      </c>
      <c r="C33" s="11" t="s">
        <v>55</v>
      </c>
      <c r="D33" s="10" t="s">
        <v>19</v>
      </c>
      <c r="E33" s="10">
        <v>4</v>
      </c>
      <c r="F33" s="33"/>
      <c r="G33" s="2">
        <f t="shared" si="0"/>
        <v>0</v>
      </c>
      <c r="H33" s="27"/>
    </row>
    <row r="34" spans="1:8" s="25" customFormat="1" ht="15" customHeight="1" x14ac:dyDescent="0.25">
      <c r="A34" s="27"/>
      <c r="B34" s="34" t="s">
        <v>56</v>
      </c>
      <c r="C34" s="11" t="s">
        <v>57</v>
      </c>
      <c r="D34" s="10" t="s">
        <v>58</v>
      </c>
      <c r="E34" s="10">
        <v>150</v>
      </c>
      <c r="F34" s="33"/>
      <c r="G34" s="2">
        <f t="shared" si="0"/>
        <v>0</v>
      </c>
      <c r="H34" s="27"/>
    </row>
    <row r="35" spans="1:8" s="25" customFormat="1" ht="15" customHeight="1" x14ac:dyDescent="0.25">
      <c r="A35" s="27"/>
      <c r="B35" s="40" t="s">
        <v>59</v>
      </c>
      <c r="C35" s="41"/>
      <c r="D35" s="41"/>
      <c r="E35" s="41"/>
      <c r="F35" s="42"/>
      <c r="G35" s="13">
        <f>SUM(G15:G34)</f>
        <v>0</v>
      </c>
      <c r="H35" s="27"/>
    </row>
    <row r="36" spans="1:8" s="25" customFormat="1" ht="15" customHeight="1" x14ac:dyDescent="0.25">
      <c r="A36" s="27"/>
      <c r="B36" s="52" t="s">
        <v>13</v>
      </c>
      <c r="C36" s="52"/>
      <c r="D36" s="52"/>
      <c r="E36" s="52"/>
      <c r="F36" s="14">
        <v>0.19</v>
      </c>
      <c r="G36" s="13">
        <f>G35*F36</f>
        <v>0</v>
      </c>
      <c r="H36" s="27"/>
    </row>
    <row r="37" spans="1:8" s="25" customFormat="1" ht="15" customHeight="1" x14ac:dyDescent="0.25">
      <c r="A37" s="27"/>
      <c r="B37" s="40" t="s">
        <v>60</v>
      </c>
      <c r="C37" s="41"/>
      <c r="D37" s="41"/>
      <c r="E37" s="41"/>
      <c r="F37" s="42"/>
      <c r="G37" s="13">
        <f>SUM(G35:G36)</f>
        <v>0</v>
      </c>
      <c r="H37" s="27"/>
    </row>
    <row r="38" spans="1:8" s="25" customFormat="1" ht="15" customHeight="1" x14ac:dyDescent="0.25">
      <c r="A38" s="27"/>
      <c r="B38" s="23"/>
      <c r="C38" s="29"/>
      <c r="D38" s="23"/>
      <c r="E38" s="23"/>
      <c r="F38" s="23"/>
      <c r="G38" s="28"/>
      <c r="H38" s="27"/>
    </row>
    <row r="39" spans="1:8" s="25" customFormat="1" ht="15" customHeight="1" x14ac:dyDescent="0.25">
      <c r="A39" s="27"/>
      <c r="B39" s="43" t="s">
        <v>61</v>
      </c>
      <c r="C39" s="44"/>
      <c r="D39" s="44"/>
      <c r="E39" s="44"/>
      <c r="F39" s="44"/>
      <c r="G39" s="45"/>
      <c r="H39" s="27"/>
    </row>
    <row r="40" spans="1:8" s="25" customFormat="1" ht="15" customHeight="1" x14ac:dyDescent="0.25">
      <c r="A40" s="27"/>
      <c r="B40" s="21" t="s">
        <v>3</v>
      </c>
      <c r="C40" s="21" t="s">
        <v>4</v>
      </c>
      <c r="D40" s="21" t="s">
        <v>5</v>
      </c>
      <c r="E40" s="21" t="s">
        <v>6</v>
      </c>
      <c r="F40" s="21" t="s">
        <v>7</v>
      </c>
      <c r="G40" s="21" t="s">
        <v>8</v>
      </c>
      <c r="H40" s="27"/>
    </row>
    <row r="41" spans="1:8" s="25" customFormat="1" ht="15" customHeight="1" x14ac:dyDescent="0.25">
      <c r="A41" s="27"/>
      <c r="B41" s="19" t="s">
        <v>62</v>
      </c>
      <c r="C41" s="15" t="s">
        <v>63</v>
      </c>
      <c r="D41" s="19" t="s">
        <v>11</v>
      </c>
      <c r="E41" s="19">
        <v>1</v>
      </c>
      <c r="F41" s="18">
        <v>3000000</v>
      </c>
      <c r="G41" s="9">
        <f>F41*E41</f>
        <v>3000000</v>
      </c>
      <c r="H41" s="27"/>
    </row>
    <row r="42" spans="1:8" s="25" customFormat="1" ht="15" customHeight="1" x14ac:dyDescent="0.25">
      <c r="A42" s="27"/>
      <c r="B42" s="36" t="s">
        <v>64</v>
      </c>
      <c r="C42" s="37"/>
      <c r="D42" s="37"/>
      <c r="E42" s="37"/>
      <c r="F42" s="38"/>
      <c r="G42" s="12">
        <f>G41</f>
        <v>3000000</v>
      </c>
      <c r="H42" s="27"/>
    </row>
    <row r="43" spans="1:8" s="25" customFormat="1" ht="15" customHeight="1" x14ac:dyDescent="0.25">
      <c r="A43" s="27"/>
      <c r="B43" s="36" t="s">
        <v>13</v>
      </c>
      <c r="C43" s="37"/>
      <c r="D43" s="37"/>
      <c r="E43" s="38"/>
      <c r="F43" s="22">
        <v>0.19</v>
      </c>
      <c r="G43" s="12">
        <f>G42*F43</f>
        <v>570000</v>
      </c>
      <c r="H43" s="27"/>
    </row>
    <row r="44" spans="1:8" s="25" customFormat="1" ht="15" customHeight="1" x14ac:dyDescent="0.25">
      <c r="A44" s="27"/>
      <c r="B44" s="36" t="s">
        <v>65</v>
      </c>
      <c r="C44" s="37"/>
      <c r="D44" s="37"/>
      <c r="E44" s="37"/>
      <c r="F44" s="38"/>
      <c r="G44" s="12">
        <f>SUM(G42:G43)</f>
        <v>3570000</v>
      </c>
      <c r="H44" s="27"/>
    </row>
    <row r="45" spans="1:8" s="25" customFormat="1" ht="15" customHeight="1" x14ac:dyDescent="0.25">
      <c r="A45" s="27"/>
      <c r="B45" s="23"/>
      <c r="C45" s="29"/>
      <c r="D45" s="23"/>
      <c r="E45" s="23"/>
      <c r="F45" s="23"/>
      <c r="G45" s="28"/>
      <c r="H45" s="27"/>
    </row>
    <row r="46" spans="1:8" s="25" customFormat="1" ht="15" customHeight="1" x14ac:dyDescent="0.25">
      <c r="A46" s="27"/>
      <c r="B46" s="47" t="s">
        <v>66</v>
      </c>
      <c r="C46" s="48"/>
      <c r="D46" s="48"/>
      <c r="E46" s="48"/>
      <c r="F46" s="48"/>
      <c r="G46" s="49"/>
      <c r="H46" s="27"/>
    </row>
    <row r="47" spans="1:8" s="25" customFormat="1" ht="15" customHeight="1" x14ac:dyDescent="0.25">
      <c r="A47" s="27"/>
      <c r="B47" s="24" t="s">
        <v>3</v>
      </c>
      <c r="C47" s="24" t="s">
        <v>4</v>
      </c>
      <c r="D47" s="24" t="s">
        <v>5</v>
      </c>
      <c r="E47" s="24" t="s">
        <v>6</v>
      </c>
      <c r="F47" s="24" t="s">
        <v>7</v>
      </c>
      <c r="G47" s="24" t="s">
        <v>8</v>
      </c>
      <c r="H47" s="27"/>
    </row>
    <row r="48" spans="1:8" s="25" customFormat="1" ht="15" customHeight="1" x14ac:dyDescent="0.25">
      <c r="A48" s="27"/>
      <c r="B48" s="19" t="s">
        <v>67</v>
      </c>
      <c r="C48" s="16" t="s">
        <v>68</v>
      </c>
      <c r="D48" s="19" t="s">
        <v>69</v>
      </c>
      <c r="E48" s="19">
        <v>0</v>
      </c>
      <c r="F48" s="17">
        <v>16412</v>
      </c>
      <c r="G48" s="17">
        <f>F48*E48</f>
        <v>0</v>
      </c>
      <c r="H48" s="27"/>
    </row>
    <row r="49" spans="1:8" s="25" customFormat="1" ht="15" customHeight="1" x14ac:dyDescent="0.25">
      <c r="A49" s="27"/>
      <c r="B49" s="19" t="s">
        <v>70</v>
      </c>
      <c r="C49" s="16" t="s">
        <v>71</v>
      </c>
      <c r="D49" s="19" t="s">
        <v>11</v>
      </c>
      <c r="E49" s="19">
        <v>0.34</v>
      </c>
      <c r="F49" s="17">
        <v>5000000</v>
      </c>
      <c r="G49" s="17">
        <f>F49*E49</f>
        <v>1700000.0000000002</v>
      </c>
      <c r="H49" s="27"/>
    </row>
    <row r="50" spans="1:8" s="25" customFormat="1" ht="15" customHeight="1" x14ac:dyDescent="0.25">
      <c r="A50" s="27"/>
      <c r="B50" s="50" t="s">
        <v>72</v>
      </c>
      <c r="C50" s="50"/>
      <c r="D50" s="50"/>
      <c r="E50" s="50"/>
      <c r="F50" s="50"/>
      <c r="G50" s="12">
        <f>SUM(G48:G49)</f>
        <v>1700000.0000000002</v>
      </c>
      <c r="H50" s="27"/>
    </row>
    <row r="51" spans="1:8" s="25" customFormat="1" ht="15" customHeight="1" x14ac:dyDescent="0.25">
      <c r="A51" s="27"/>
      <c r="B51" s="36" t="s">
        <v>13</v>
      </c>
      <c r="C51" s="37"/>
      <c r="D51" s="37"/>
      <c r="E51" s="38"/>
      <c r="F51" s="20">
        <v>0.19</v>
      </c>
      <c r="G51" s="12">
        <f>G50*F51</f>
        <v>323000.00000000006</v>
      </c>
      <c r="H51" s="27"/>
    </row>
    <row r="52" spans="1:8" s="25" customFormat="1" ht="15" customHeight="1" x14ac:dyDescent="0.25">
      <c r="A52" s="27"/>
      <c r="B52" s="50" t="s">
        <v>73</v>
      </c>
      <c r="C52" s="50"/>
      <c r="D52" s="50"/>
      <c r="E52" s="50"/>
      <c r="F52" s="50"/>
      <c r="G52" s="12">
        <f>G50+G51</f>
        <v>2023000.0000000002</v>
      </c>
      <c r="H52" s="27"/>
    </row>
    <row r="53" spans="1:8" s="25" customFormat="1" ht="15" customHeight="1" x14ac:dyDescent="0.25">
      <c r="A53" s="27"/>
      <c r="B53" s="23"/>
      <c r="C53" s="29"/>
      <c r="D53" s="23"/>
      <c r="E53" s="23"/>
      <c r="F53" s="23"/>
      <c r="G53" s="28"/>
      <c r="H53" s="27"/>
    </row>
    <row r="54" spans="1:8" ht="15" customHeight="1" x14ac:dyDescent="0.25">
      <c r="A54" s="27"/>
      <c r="B54" s="43" t="s">
        <v>74</v>
      </c>
      <c r="C54" s="44"/>
      <c r="D54" s="44"/>
      <c r="E54" s="44"/>
      <c r="F54" s="45"/>
      <c r="G54" s="26">
        <f>+G11+G44+G52</f>
        <v>389775845.13</v>
      </c>
      <c r="H54" s="27"/>
    </row>
    <row r="55" spans="1:8" ht="15" customHeight="1" x14ac:dyDescent="0.25">
      <c r="A55" s="27"/>
      <c r="B55" s="30"/>
      <c r="C55" s="31"/>
      <c r="D55" s="31"/>
      <c r="E55" s="31"/>
      <c r="F55" s="31"/>
      <c r="G55" s="31"/>
      <c r="H55" s="27"/>
    </row>
    <row r="56" spans="1:8" customFormat="1" ht="50.1" customHeight="1" x14ac:dyDescent="0.25">
      <c r="B56" s="35" t="s">
        <v>75</v>
      </c>
      <c r="C56" s="35"/>
      <c r="D56" s="35"/>
      <c r="E56" s="35"/>
      <c r="F56" s="35"/>
      <c r="G56" s="35"/>
    </row>
    <row r="57" spans="1:8" s="25" customFormat="1" ht="15" customHeight="1" x14ac:dyDescent="0.25">
      <c r="A57" s="27"/>
      <c r="B57" s="30"/>
      <c r="C57" s="31"/>
      <c r="D57" s="31"/>
      <c r="E57" s="31"/>
      <c r="F57" s="31"/>
      <c r="G57" s="31"/>
      <c r="H57" s="27"/>
    </row>
    <row r="58" spans="1:8" ht="15" customHeight="1" x14ac:dyDescent="0.25">
      <c r="A58" s="27"/>
      <c r="B58" s="32" t="s">
        <v>76</v>
      </c>
      <c r="C58" s="31"/>
      <c r="D58" s="31"/>
      <c r="E58" s="31"/>
      <c r="F58" s="31"/>
      <c r="G58" s="31"/>
      <c r="H58" s="27"/>
    </row>
    <row r="59" spans="1:8" ht="15" customHeight="1" x14ac:dyDescent="0.25">
      <c r="A59" s="27"/>
      <c r="B59" s="32" t="s">
        <v>77</v>
      </c>
      <c r="C59" s="31"/>
      <c r="D59" s="31"/>
      <c r="E59" s="31"/>
      <c r="F59" s="31"/>
      <c r="G59" s="31"/>
      <c r="H59" s="27"/>
    </row>
    <row r="60" spans="1:8" ht="15" customHeight="1" x14ac:dyDescent="0.25">
      <c r="A60" s="27"/>
      <c r="B60" s="32" t="s">
        <v>78</v>
      </c>
      <c r="C60" s="31"/>
      <c r="D60" s="31"/>
      <c r="E60" s="31"/>
      <c r="F60" s="31"/>
      <c r="G60" s="31"/>
      <c r="H60" s="27"/>
    </row>
    <row r="61" spans="1:8" ht="15" customHeight="1" x14ac:dyDescent="0.25">
      <c r="A61" s="27"/>
      <c r="B61" s="32" t="s">
        <v>79</v>
      </c>
      <c r="C61" s="31"/>
      <c r="D61" s="31"/>
      <c r="E61" s="31"/>
      <c r="F61" s="31"/>
      <c r="G61" s="31"/>
      <c r="H61" s="27"/>
    </row>
    <row r="62" spans="1:8" ht="15" customHeight="1" x14ac:dyDescent="0.25">
      <c r="A62" s="27"/>
      <c r="B62" s="32" t="s">
        <v>80</v>
      </c>
      <c r="C62" s="31"/>
      <c r="D62" s="31"/>
      <c r="E62" s="31"/>
      <c r="F62" s="31"/>
      <c r="G62" s="31"/>
      <c r="H62" s="27"/>
    </row>
    <row r="63" spans="1:8" ht="15" customHeight="1" x14ac:dyDescent="0.25">
      <c r="A63" s="27"/>
      <c r="B63" s="32"/>
      <c r="C63" s="31"/>
      <c r="D63" s="31"/>
      <c r="E63" s="31"/>
      <c r="F63" s="31"/>
      <c r="G63" s="31"/>
      <c r="H63" s="27"/>
    </row>
    <row r="64" spans="1:8" ht="15" customHeight="1" x14ac:dyDescent="0.25">
      <c r="A64" s="27"/>
      <c r="B64" s="32"/>
      <c r="C64" s="31"/>
      <c r="D64" s="31"/>
      <c r="E64" s="31"/>
      <c r="F64" s="31"/>
      <c r="G64" s="31"/>
      <c r="H64" s="27"/>
    </row>
    <row r="65" spans="1:8" ht="15" customHeight="1" x14ac:dyDescent="0.25">
      <c r="A65" s="27"/>
      <c r="B65" s="32"/>
      <c r="C65" s="31"/>
      <c r="D65" s="31"/>
      <c r="E65" s="31"/>
      <c r="F65" s="31"/>
      <c r="G65" s="31"/>
      <c r="H65" s="27"/>
    </row>
    <row r="66" spans="1:8" ht="15" customHeight="1" x14ac:dyDescent="0.25">
      <c r="A66" s="27"/>
      <c r="B66" s="32" t="s">
        <v>81</v>
      </c>
      <c r="C66" s="31"/>
      <c r="D66" s="31"/>
      <c r="E66" s="31"/>
      <c r="F66" s="31"/>
      <c r="G66" s="31"/>
      <c r="H66" s="27"/>
    </row>
    <row r="67" spans="1:8" ht="15" customHeight="1" x14ac:dyDescent="0.25">
      <c r="A67" s="27"/>
      <c r="B67" s="32" t="s">
        <v>82</v>
      </c>
      <c r="C67" s="31"/>
      <c r="D67" s="31"/>
      <c r="E67" s="31"/>
      <c r="F67" s="31"/>
      <c r="G67" s="31"/>
      <c r="H67" s="27"/>
    </row>
    <row r="68" spans="1:8" ht="15" customHeight="1" x14ac:dyDescent="0.25">
      <c r="A68" s="27"/>
      <c r="B68" s="23"/>
      <c r="C68" s="29"/>
      <c r="D68" s="23"/>
      <c r="E68" s="23"/>
      <c r="F68" s="23"/>
      <c r="G68" s="28"/>
      <c r="H68" s="27"/>
    </row>
    <row r="69" spans="1:8" ht="15" customHeight="1" x14ac:dyDescent="0.25">
      <c r="A69" s="27"/>
      <c r="B69" s="23"/>
      <c r="C69" s="29"/>
      <c r="D69" s="23"/>
      <c r="E69" s="23"/>
      <c r="F69" s="23"/>
      <c r="G69" s="28"/>
      <c r="H69" s="27"/>
    </row>
    <row r="70" spans="1:8" ht="15" customHeight="1" x14ac:dyDescent="0.25">
      <c r="A70" s="27"/>
      <c r="B70" s="23"/>
      <c r="C70" s="29"/>
      <c r="D70" s="23"/>
      <c r="E70" s="23"/>
      <c r="F70" s="23"/>
      <c r="G70" s="28"/>
      <c r="H70" s="27"/>
    </row>
    <row r="71" spans="1:8" ht="15" customHeight="1" x14ac:dyDescent="0.25">
      <c r="A71" s="27"/>
      <c r="B71" s="23"/>
      <c r="C71" s="29"/>
      <c r="D71" s="23"/>
      <c r="E71" s="23"/>
      <c r="F71" s="23"/>
      <c r="G71" s="28"/>
      <c r="H71" s="27"/>
    </row>
    <row r="72" spans="1:8" ht="15" customHeight="1" x14ac:dyDescent="0.25">
      <c r="A72" s="27"/>
      <c r="B72" s="23"/>
      <c r="C72" s="29"/>
      <c r="D72" s="23"/>
      <c r="E72" s="23"/>
      <c r="F72" s="23"/>
      <c r="G72" s="28"/>
      <c r="H72" s="27"/>
    </row>
    <row r="73" spans="1:8" ht="15" customHeight="1" x14ac:dyDescent="0.25">
      <c r="A73" s="27"/>
      <c r="B73" s="23"/>
      <c r="C73" s="29"/>
      <c r="D73" s="23"/>
      <c r="E73" s="23"/>
      <c r="F73" s="23"/>
      <c r="G73" s="28"/>
      <c r="H73" s="27"/>
    </row>
    <row r="74" spans="1:8" ht="15" customHeight="1" x14ac:dyDescent="0.25">
      <c r="A74" s="27"/>
      <c r="B74" s="23"/>
      <c r="C74" s="29"/>
      <c r="D74" s="23"/>
      <c r="E74" s="23"/>
      <c r="F74" s="23"/>
      <c r="G74" s="28"/>
      <c r="H74" s="27"/>
    </row>
    <row r="75" spans="1:8" ht="15" customHeight="1" x14ac:dyDescent="0.25">
      <c r="A75" s="27"/>
      <c r="B75" s="23"/>
      <c r="C75" s="29"/>
      <c r="D75" s="23"/>
      <c r="E75" s="23"/>
      <c r="F75" s="23"/>
      <c r="G75" s="28"/>
      <c r="H75" s="27"/>
    </row>
    <row r="76" spans="1:8" ht="15" customHeight="1" x14ac:dyDescent="0.25">
      <c r="A76" s="27"/>
      <c r="B76" s="23"/>
      <c r="C76" s="29"/>
      <c r="D76" s="23"/>
      <c r="E76" s="23"/>
      <c r="F76" s="23"/>
      <c r="G76" s="28"/>
      <c r="H76" s="27"/>
    </row>
    <row r="77" spans="1:8" ht="15" customHeight="1" x14ac:dyDescent="0.25">
      <c r="A77" s="27"/>
      <c r="B77" s="23"/>
      <c r="C77" s="29"/>
      <c r="D77" s="23"/>
      <c r="E77" s="23"/>
      <c r="F77" s="23"/>
      <c r="G77" s="28"/>
      <c r="H77" s="27"/>
    </row>
    <row r="78" spans="1:8" ht="15" customHeight="1" x14ac:dyDescent="0.25">
      <c r="A78" s="27"/>
      <c r="B78" s="23"/>
      <c r="C78" s="29"/>
      <c r="D78" s="23"/>
      <c r="E78" s="23"/>
      <c r="F78" s="23"/>
      <c r="G78" s="28"/>
      <c r="H78" s="27"/>
    </row>
    <row r="79" spans="1:8" ht="15" customHeight="1" x14ac:dyDescent="0.25">
      <c r="A79" s="27"/>
      <c r="B79" s="23"/>
      <c r="C79" s="29"/>
      <c r="D79" s="23"/>
      <c r="E79" s="23"/>
      <c r="F79" s="23"/>
      <c r="G79" s="28"/>
      <c r="H79" s="27"/>
    </row>
    <row r="80" spans="1:8" ht="15" customHeight="1" x14ac:dyDescent="0.25">
      <c r="A80" s="27"/>
      <c r="B80" s="23"/>
      <c r="C80" s="29"/>
      <c r="D80" s="23"/>
      <c r="E80" s="23"/>
      <c r="F80" s="23"/>
      <c r="G80" s="28"/>
      <c r="H80" s="27"/>
    </row>
    <row r="81" spans="1:8" ht="15" customHeight="1" x14ac:dyDescent="0.25">
      <c r="A81" s="27"/>
      <c r="B81" s="23"/>
      <c r="C81" s="29"/>
      <c r="D81" s="23"/>
      <c r="E81" s="23"/>
      <c r="F81" s="23"/>
      <c r="G81" s="28"/>
      <c r="H81" s="27"/>
    </row>
    <row r="82" spans="1:8" ht="15" customHeight="1" x14ac:dyDescent="0.25">
      <c r="A82" s="27"/>
      <c r="B82" s="23"/>
      <c r="C82" s="29"/>
      <c r="D82" s="23"/>
      <c r="E82" s="23"/>
      <c r="F82" s="23"/>
      <c r="G82" s="28"/>
      <c r="H82" s="27"/>
    </row>
    <row r="83" spans="1:8" ht="15" customHeight="1" x14ac:dyDescent="0.25">
      <c r="A83" s="27"/>
      <c r="B83" s="23"/>
      <c r="C83" s="29"/>
      <c r="D83" s="23"/>
      <c r="E83" s="23"/>
      <c r="F83" s="23"/>
      <c r="G83" s="28"/>
      <c r="H83" s="27"/>
    </row>
    <row r="84" spans="1:8" ht="15" customHeight="1" x14ac:dyDescent="0.25">
      <c r="A84" s="27"/>
      <c r="B84" s="23"/>
      <c r="C84" s="29"/>
      <c r="D84" s="23"/>
      <c r="E84" s="23"/>
      <c r="F84" s="23"/>
      <c r="G84" s="28"/>
      <c r="H84" s="27"/>
    </row>
    <row r="85" spans="1:8" ht="15" customHeight="1" x14ac:dyDescent="0.25">
      <c r="A85" s="27"/>
      <c r="B85" s="23"/>
      <c r="C85" s="29"/>
      <c r="D85" s="23"/>
      <c r="E85" s="23"/>
      <c r="F85" s="23"/>
      <c r="G85" s="28"/>
      <c r="H85" s="27"/>
    </row>
    <row r="86" spans="1:8" ht="15" customHeight="1" x14ac:dyDescent="0.25">
      <c r="A86" s="27"/>
      <c r="B86" s="23"/>
      <c r="C86" s="29"/>
      <c r="D86" s="23"/>
      <c r="E86" s="23"/>
      <c r="F86" s="23"/>
      <c r="G86" s="28"/>
      <c r="H86" s="27"/>
    </row>
    <row r="87" spans="1:8" ht="15" customHeight="1" x14ac:dyDescent="0.25">
      <c r="A87" s="27"/>
      <c r="B87" s="23"/>
      <c r="C87" s="29"/>
      <c r="D87" s="23"/>
      <c r="E87" s="23"/>
      <c r="F87" s="23"/>
      <c r="G87" s="28"/>
      <c r="H87" s="27"/>
    </row>
    <row r="88" spans="1:8" ht="15" customHeight="1" x14ac:dyDescent="0.25">
      <c r="A88" s="27"/>
      <c r="B88" s="23"/>
      <c r="C88" s="29"/>
      <c r="D88" s="23"/>
      <c r="E88" s="23"/>
      <c r="F88" s="23"/>
      <c r="G88" s="28"/>
      <c r="H88" s="27"/>
    </row>
    <row r="89" spans="1:8" ht="15" customHeight="1" x14ac:dyDescent="0.25">
      <c r="A89" s="27"/>
      <c r="B89" s="23"/>
      <c r="C89" s="29"/>
      <c r="D89" s="23"/>
      <c r="E89" s="23"/>
      <c r="F89" s="23"/>
      <c r="G89" s="28"/>
      <c r="H89" s="27"/>
    </row>
    <row r="90" spans="1:8" ht="15" customHeight="1" x14ac:dyDescent="0.25">
      <c r="A90" s="27"/>
      <c r="B90" s="23"/>
      <c r="C90" s="29"/>
      <c r="D90" s="23"/>
      <c r="E90" s="23"/>
      <c r="F90" s="23"/>
      <c r="G90" s="28"/>
      <c r="H90" s="27"/>
    </row>
    <row r="91" spans="1:8" ht="15" customHeight="1" x14ac:dyDescent="0.25">
      <c r="A91" s="27"/>
      <c r="B91" s="23"/>
      <c r="C91" s="29"/>
      <c r="D91" s="23"/>
      <c r="E91" s="23"/>
      <c r="F91" s="23"/>
      <c r="G91" s="28"/>
      <c r="H91" s="27"/>
    </row>
    <row r="92" spans="1:8" ht="15" customHeight="1" x14ac:dyDescent="0.25">
      <c r="A92" s="27"/>
      <c r="B92" s="23"/>
      <c r="C92" s="29"/>
      <c r="D92" s="23"/>
      <c r="E92" s="23"/>
      <c r="F92" s="23"/>
      <c r="G92" s="28"/>
      <c r="H92" s="27"/>
    </row>
    <row r="93" spans="1:8" ht="15" customHeight="1" x14ac:dyDescent="0.25">
      <c r="A93" s="27"/>
      <c r="B93" s="23"/>
      <c r="C93" s="29"/>
      <c r="D93" s="23"/>
      <c r="E93" s="23"/>
      <c r="F93" s="23"/>
      <c r="G93" s="28"/>
      <c r="H93" s="27"/>
    </row>
    <row r="94" spans="1:8" ht="15" customHeight="1" x14ac:dyDescent="0.25">
      <c r="A94" s="27"/>
      <c r="B94" s="23"/>
      <c r="C94" s="29"/>
      <c r="D94" s="23"/>
      <c r="E94" s="23"/>
      <c r="F94" s="23"/>
      <c r="G94" s="28"/>
      <c r="H94" s="27"/>
    </row>
    <row r="95" spans="1:8" ht="15" customHeight="1" x14ac:dyDescent="0.25">
      <c r="A95" s="27"/>
      <c r="B95" s="23"/>
      <c r="C95" s="29"/>
      <c r="D95" s="23"/>
      <c r="E95" s="23"/>
      <c r="F95" s="23"/>
      <c r="G95" s="28"/>
      <c r="H95" s="27"/>
    </row>
    <row r="96" spans="1:8" ht="15" customHeight="1" x14ac:dyDescent="0.25">
      <c r="A96" s="27"/>
      <c r="B96" s="23"/>
      <c r="C96" s="29"/>
      <c r="D96" s="23"/>
      <c r="E96" s="23"/>
      <c r="F96" s="23"/>
      <c r="G96" s="28"/>
      <c r="H96" s="27"/>
    </row>
    <row r="97" spans="1:8" ht="15" customHeight="1" x14ac:dyDescent="0.25">
      <c r="A97" s="27"/>
      <c r="B97" s="23"/>
      <c r="C97" s="29"/>
      <c r="D97" s="23"/>
      <c r="E97" s="23"/>
      <c r="F97" s="23"/>
      <c r="G97" s="28"/>
      <c r="H97" s="27"/>
    </row>
    <row r="98" spans="1:8" ht="15" customHeight="1" x14ac:dyDescent="0.25">
      <c r="A98" s="27"/>
      <c r="B98" s="23"/>
      <c r="C98" s="29"/>
      <c r="D98" s="23"/>
      <c r="E98" s="23"/>
      <c r="F98" s="23"/>
      <c r="G98" s="28"/>
      <c r="H98" s="27"/>
    </row>
    <row r="99" spans="1:8" ht="15" customHeight="1" x14ac:dyDescent="0.25">
      <c r="A99" s="27"/>
      <c r="B99" s="23"/>
      <c r="C99" s="29"/>
      <c r="D99" s="23"/>
      <c r="E99" s="23"/>
      <c r="F99" s="23"/>
      <c r="G99" s="28"/>
      <c r="H99" s="27"/>
    </row>
    <row r="100" spans="1:8" ht="15" customHeight="1" x14ac:dyDescent="0.25">
      <c r="A100" s="27"/>
      <c r="B100" s="23"/>
      <c r="C100" s="29"/>
      <c r="D100" s="23"/>
      <c r="E100" s="23"/>
      <c r="F100" s="23"/>
      <c r="G100" s="28"/>
      <c r="H100" s="27"/>
    </row>
    <row r="101" spans="1:8" ht="15" customHeight="1" x14ac:dyDescent="0.25">
      <c r="A101" s="27"/>
      <c r="B101" s="23"/>
      <c r="C101" s="29"/>
      <c r="D101" s="23"/>
      <c r="E101" s="23"/>
      <c r="F101" s="23"/>
      <c r="G101" s="28"/>
      <c r="H101" s="27"/>
    </row>
    <row r="102" spans="1:8" ht="15" customHeight="1" x14ac:dyDescent="0.25">
      <c r="A102" s="27"/>
      <c r="B102" s="23"/>
      <c r="C102" s="29"/>
      <c r="D102" s="23"/>
      <c r="E102" s="23"/>
      <c r="F102" s="23"/>
      <c r="G102" s="28"/>
      <c r="H102" s="27"/>
    </row>
    <row r="103" spans="1:8" ht="15" customHeight="1" x14ac:dyDescent="0.25">
      <c r="A103" s="27"/>
      <c r="B103" s="23"/>
      <c r="C103" s="29"/>
      <c r="D103" s="23"/>
      <c r="E103" s="23"/>
      <c r="F103" s="23"/>
      <c r="G103" s="28"/>
      <c r="H103" s="27"/>
    </row>
    <row r="104" spans="1:8" ht="15" customHeight="1" x14ac:dyDescent="0.25">
      <c r="A104" s="27"/>
      <c r="B104" s="23"/>
      <c r="C104" s="29"/>
      <c r="D104" s="23"/>
      <c r="E104" s="23"/>
      <c r="F104" s="23"/>
      <c r="G104" s="28"/>
      <c r="H104" s="27"/>
    </row>
    <row r="105" spans="1:8" ht="15" customHeight="1" x14ac:dyDescent="0.25">
      <c r="A105" s="27"/>
      <c r="B105" s="23"/>
      <c r="C105" s="29"/>
      <c r="D105" s="23"/>
      <c r="E105" s="23"/>
      <c r="F105" s="23"/>
      <c r="G105" s="28"/>
      <c r="H105" s="27"/>
    </row>
    <row r="106" spans="1:8" ht="15" customHeight="1" x14ac:dyDescent="0.25">
      <c r="A106" s="27"/>
      <c r="B106" s="23"/>
      <c r="C106" s="29"/>
      <c r="D106" s="23"/>
      <c r="E106" s="23"/>
      <c r="F106" s="23"/>
      <c r="G106" s="28"/>
      <c r="H106" s="27"/>
    </row>
    <row r="107" spans="1:8" ht="15" customHeight="1" x14ac:dyDescent="0.25">
      <c r="A107" s="27"/>
      <c r="B107" s="23"/>
      <c r="C107" s="29"/>
      <c r="D107" s="23"/>
      <c r="E107" s="23"/>
      <c r="F107" s="23"/>
      <c r="G107" s="28"/>
      <c r="H107" s="27"/>
    </row>
    <row r="108" spans="1:8" ht="15" customHeight="1" x14ac:dyDescent="0.25">
      <c r="A108" s="27"/>
      <c r="B108" s="23"/>
      <c r="C108" s="29"/>
      <c r="D108" s="23"/>
      <c r="E108" s="23"/>
      <c r="F108" s="23"/>
      <c r="G108" s="28"/>
      <c r="H108" s="27"/>
    </row>
    <row r="109" spans="1:8" ht="15" customHeight="1" x14ac:dyDescent="0.25">
      <c r="A109" s="27"/>
      <c r="B109" s="23"/>
      <c r="C109" s="29"/>
      <c r="D109" s="23"/>
      <c r="E109" s="23"/>
      <c r="F109" s="23"/>
      <c r="G109" s="28"/>
      <c r="H109" s="27"/>
    </row>
    <row r="110" spans="1:8" ht="15" customHeight="1" x14ac:dyDescent="0.25">
      <c r="A110" s="27"/>
      <c r="B110" s="23"/>
      <c r="C110" s="29"/>
      <c r="D110" s="23"/>
      <c r="E110" s="23"/>
      <c r="F110" s="23"/>
      <c r="G110" s="28"/>
      <c r="H110" s="27"/>
    </row>
    <row r="111" spans="1:8" ht="15" customHeight="1" x14ac:dyDescent="0.25">
      <c r="A111" s="27"/>
      <c r="B111" s="23"/>
      <c r="C111" s="29"/>
      <c r="D111" s="23"/>
      <c r="E111" s="23"/>
      <c r="F111" s="23"/>
      <c r="G111" s="28"/>
      <c r="H111" s="27"/>
    </row>
    <row r="112" spans="1:8" ht="15" customHeight="1" x14ac:dyDescent="0.25">
      <c r="A112" s="27"/>
      <c r="B112" s="23"/>
      <c r="C112" s="29"/>
      <c r="D112" s="23"/>
      <c r="E112" s="23"/>
      <c r="F112" s="23"/>
      <c r="G112" s="28"/>
      <c r="H112" s="27"/>
    </row>
    <row r="113" spans="1:8" ht="15" customHeight="1" x14ac:dyDescent="0.25">
      <c r="A113" s="27"/>
      <c r="B113" s="23"/>
      <c r="C113" s="29"/>
      <c r="D113" s="23"/>
      <c r="E113" s="23"/>
      <c r="F113" s="23"/>
      <c r="G113" s="28"/>
      <c r="H113" s="27"/>
    </row>
    <row r="114" spans="1:8" ht="15" customHeight="1" x14ac:dyDescent="0.25">
      <c r="A114" s="27"/>
      <c r="B114" s="23"/>
      <c r="C114" s="29"/>
      <c r="D114" s="23"/>
      <c r="E114" s="23"/>
      <c r="F114" s="23"/>
      <c r="G114" s="28"/>
      <c r="H114" s="27"/>
    </row>
    <row r="115" spans="1:8" ht="15" customHeight="1" x14ac:dyDescent="0.25">
      <c r="A115" s="27"/>
      <c r="B115" s="23"/>
      <c r="C115" s="29"/>
      <c r="D115" s="23"/>
      <c r="E115" s="23"/>
      <c r="F115" s="23"/>
      <c r="G115" s="28"/>
      <c r="H115" s="27"/>
    </row>
    <row r="116" spans="1:8" ht="15" customHeight="1" x14ac:dyDescent="0.25">
      <c r="A116" s="27"/>
      <c r="B116" s="23"/>
      <c r="C116" s="29"/>
      <c r="D116" s="23"/>
      <c r="E116" s="23"/>
      <c r="F116" s="23"/>
      <c r="G116" s="28"/>
      <c r="H116" s="27"/>
    </row>
    <row r="117" spans="1:8" ht="15" customHeight="1" x14ac:dyDescent="0.25">
      <c r="A117" s="27"/>
      <c r="B117" s="23"/>
      <c r="C117" s="29"/>
      <c r="D117" s="23"/>
      <c r="E117" s="23"/>
      <c r="F117" s="23"/>
      <c r="G117" s="28"/>
      <c r="H117" s="27"/>
    </row>
    <row r="118" spans="1:8" ht="15" customHeight="1" x14ac:dyDescent="0.25">
      <c r="A118" s="27"/>
      <c r="B118" s="23"/>
      <c r="C118" s="29"/>
      <c r="D118" s="23"/>
      <c r="E118" s="23"/>
      <c r="F118" s="23"/>
      <c r="G118" s="28"/>
      <c r="H118" s="27"/>
    </row>
    <row r="119" spans="1:8" ht="15" customHeight="1" x14ac:dyDescent="0.25">
      <c r="A119" s="27"/>
      <c r="B119" s="23"/>
      <c r="C119" s="29"/>
      <c r="D119" s="23"/>
      <c r="E119" s="23"/>
      <c r="F119" s="23"/>
      <c r="G119" s="28"/>
      <c r="H119" s="27"/>
    </row>
    <row r="120" spans="1:8" ht="15" customHeight="1" x14ac:dyDescent="0.25">
      <c r="A120" s="27"/>
      <c r="B120" s="23"/>
      <c r="C120" s="29"/>
      <c r="D120" s="23"/>
      <c r="E120" s="23"/>
      <c r="F120" s="23"/>
      <c r="G120" s="28"/>
      <c r="H120" s="27"/>
    </row>
    <row r="121" spans="1:8" ht="15" customHeight="1" x14ac:dyDescent="0.25">
      <c r="A121" s="27"/>
      <c r="B121" s="23"/>
      <c r="C121" s="29"/>
      <c r="D121" s="23"/>
      <c r="E121" s="23"/>
      <c r="F121" s="23"/>
      <c r="G121" s="28"/>
      <c r="H121" s="27"/>
    </row>
    <row r="122" spans="1:8" ht="15" customHeight="1" x14ac:dyDescent="0.25">
      <c r="A122" s="27"/>
      <c r="B122" s="23"/>
      <c r="C122" s="29"/>
      <c r="D122" s="23"/>
      <c r="E122" s="23"/>
      <c r="F122" s="23"/>
      <c r="G122" s="28"/>
      <c r="H122" s="27"/>
    </row>
    <row r="123" spans="1:8" ht="15" customHeight="1" x14ac:dyDescent="0.25">
      <c r="A123" s="27"/>
      <c r="B123" s="23"/>
      <c r="C123" s="29"/>
      <c r="D123" s="23"/>
      <c r="E123" s="23"/>
      <c r="F123" s="23"/>
      <c r="G123" s="28"/>
      <c r="H123" s="27"/>
    </row>
    <row r="124" spans="1:8" ht="15" customHeight="1" x14ac:dyDescent="0.25">
      <c r="A124" s="27"/>
      <c r="B124" s="23"/>
      <c r="C124" s="29"/>
      <c r="D124" s="23"/>
      <c r="E124" s="23"/>
      <c r="F124" s="23"/>
      <c r="G124" s="28"/>
      <c r="H124" s="27"/>
    </row>
    <row r="125" spans="1:8" ht="15" customHeight="1" x14ac:dyDescent="0.25">
      <c r="A125" s="27"/>
      <c r="B125" s="23"/>
      <c r="C125" s="29"/>
      <c r="D125" s="23"/>
      <c r="E125" s="23"/>
      <c r="F125" s="23"/>
      <c r="G125" s="28"/>
      <c r="H125" s="27"/>
    </row>
    <row r="126" spans="1:8" ht="15" customHeight="1" x14ac:dyDescent="0.25">
      <c r="A126" s="27"/>
      <c r="B126" s="23"/>
      <c r="C126" s="29"/>
      <c r="D126" s="23"/>
      <c r="E126" s="23"/>
      <c r="F126" s="23"/>
      <c r="G126" s="28"/>
      <c r="H126" s="27"/>
    </row>
    <row r="127" spans="1:8" ht="15" customHeight="1" x14ac:dyDescent="0.25">
      <c r="A127" s="27"/>
      <c r="B127" s="23"/>
      <c r="C127" s="29"/>
      <c r="D127" s="23"/>
      <c r="E127" s="23"/>
      <c r="F127" s="23"/>
      <c r="G127" s="28"/>
      <c r="H127" s="27"/>
    </row>
    <row r="128" spans="1:8" ht="15" customHeight="1" x14ac:dyDescent="0.25">
      <c r="A128" s="27"/>
      <c r="B128" s="23"/>
      <c r="C128" s="29"/>
      <c r="D128" s="23"/>
      <c r="E128" s="23"/>
      <c r="F128" s="23"/>
      <c r="G128" s="28"/>
      <c r="H128" s="27"/>
    </row>
    <row r="129" spans="1:8" ht="15" customHeight="1" x14ac:dyDescent="0.25">
      <c r="A129" s="27"/>
      <c r="B129" s="23"/>
      <c r="C129" s="29"/>
      <c r="D129" s="23"/>
      <c r="E129" s="23"/>
      <c r="F129" s="23"/>
      <c r="G129" s="28"/>
      <c r="H129" s="27"/>
    </row>
    <row r="130" spans="1:8" ht="15" customHeight="1" x14ac:dyDescent="0.25">
      <c r="A130" s="27"/>
      <c r="B130" s="23"/>
      <c r="C130" s="29"/>
      <c r="D130" s="23"/>
      <c r="E130" s="23"/>
      <c r="F130" s="23"/>
      <c r="G130" s="28"/>
      <c r="H130" s="27"/>
    </row>
    <row r="131" spans="1:8" ht="15" customHeight="1" x14ac:dyDescent="0.25">
      <c r="A131" s="27"/>
      <c r="B131" s="23"/>
      <c r="C131" s="29"/>
      <c r="D131" s="23"/>
      <c r="E131" s="23"/>
      <c r="F131" s="23"/>
      <c r="G131" s="28"/>
      <c r="H131" s="27"/>
    </row>
    <row r="132" spans="1:8" ht="15" customHeight="1" x14ac:dyDescent="0.25">
      <c r="A132" s="27"/>
      <c r="B132" s="23"/>
      <c r="C132" s="29"/>
      <c r="D132" s="23"/>
      <c r="E132" s="23"/>
      <c r="F132" s="23"/>
      <c r="G132" s="28"/>
      <c r="H132" s="27"/>
    </row>
    <row r="133" spans="1:8" ht="15" customHeight="1" x14ac:dyDescent="0.25">
      <c r="A133" s="27"/>
      <c r="B133" s="23"/>
      <c r="C133" s="29"/>
      <c r="D133" s="23"/>
      <c r="E133" s="23"/>
      <c r="F133" s="23"/>
      <c r="G133" s="28"/>
      <c r="H133" s="27"/>
    </row>
    <row r="134" spans="1:8" ht="15" customHeight="1" x14ac:dyDescent="0.25">
      <c r="A134" s="6"/>
      <c r="B134" s="43" t="s">
        <v>74</v>
      </c>
      <c r="C134" s="44"/>
      <c r="D134" s="44"/>
      <c r="E134" s="44"/>
      <c r="F134" s="45"/>
      <c r="G134" s="7" t="e">
        <f>#REF!+#REF!+#REF!+#REF!</f>
        <v>#REF!</v>
      </c>
      <c r="H134" s="6"/>
    </row>
    <row r="135" spans="1:8" ht="15" customHeight="1" x14ac:dyDescent="0.25">
      <c r="A135" s="25"/>
      <c r="B135" s="8"/>
      <c r="C135" s="31"/>
      <c r="D135" s="31"/>
      <c r="E135" s="31"/>
      <c r="F135" s="31"/>
      <c r="G135" s="31"/>
      <c r="H135" s="25"/>
    </row>
    <row r="136" spans="1:8" ht="15" customHeight="1" x14ac:dyDescent="0.25">
      <c r="A136" s="25"/>
      <c r="B136" s="8" t="s">
        <v>83</v>
      </c>
      <c r="C136" s="31"/>
      <c r="D136" s="31"/>
      <c r="E136" s="31"/>
      <c r="F136" s="31"/>
      <c r="G136" s="31"/>
      <c r="H136" s="25"/>
    </row>
    <row r="137" spans="1:8" ht="15" customHeight="1" x14ac:dyDescent="0.25">
      <c r="A137" s="25"/>
      <c r="B137" s="31"/>
      <c r="C137" s="31"/>
      <c r="D137" s="31"/>
      <c r="E137" s="31"/>
      <c r="F137" s="31"/>
      <c r="G137" s="31"/>
      <c r="H137" s="25"/>
    </row>
    <row r="138" spans="1:8" ht="15" customHeight="1" x14ac:dyDescent="0.25">
      <c r="A138" s="25"/>
      <c r="B138" s="32" t="s">
        <v>76</v>
      </c>
      <c r="C138" s="31"/>
      <c r="D138" s="31"/>
      <c r="E138" s="31"/>
      <c r="F138" s="31"/>
      <c r="G138" s="31"/>
      <c r="H138" s="25"/>
    </row>
    <row r="139" spans="1:8" ht="15" customHeight="1" x14ac:dyDescent="0.25">
      <c r="A139" s="25"/>
      <c r="B139" s="32" t="s">
        <v>77</v>
      </c>
      <c r="C139" s="31"/>
      <c r="D139" s="31"/>
      <c r="E139" s="31"/>
      <c r="F139" s="31"/>
      <c r="G139" s="31"/>
      <c r="H139" s="25"/>
    </row>
    <row r="140" spans="1:8" ht="15" customHeight="1" x14ac:dyDescent="0.25">
      <c r="A140" s="25"/>
      <c r="B140" s="32" t="s">
        <v>78</v>
      </c>
      <c r="C140" s="31"/>
      <c r="D140" s="31"/>
      <c r="E140" s="31"/>
      <c r="F140" s="31"/>
      <c r="G140" s="31"/>
      <c r="H140" s="25"/>
    </row>
    <row r="141" spans="1:8" ht="15" customHeight="1" x14ac:dyDescent="0.25">
      <c r="A141" s="25"/>
      <c r="B141" s="32" t="s">
        <v>79</v>
      </c>
      <c r="C141" s="31"/>
      <c r="D141" s="31"/>
      <c r="E141" s="31"/>
      <c r="F141" s="31"/>
      <c r="G141" s="31"/>
      <c r="H141" s="25"/>
    </row>
    <row r="142" spans="1:8" ht="15" customHeight="1" x14ac:dyDescent="0.25">
      <c r="A142" s="25"/>
      <c r="B142" s="32" t="s">
        <v>80</v>
      </c>
      <c r="C142" s="31"/>
      <c r="D142" s="31"/>
      <c r="E142" s="31"/>
      <c r="F142" s="31"/>
      <c r="G142" s="31"/>
      <c r="H142" s="25"/>
    </row>
    <row r="143" spans="1:8" ht="15" customHeight="1" x14ac:dyDescent="0.25">
      <c r="B143" s="32"/>
      <c r="C143" s="31"/>
      <c r="D143" s="31"/>
      <c r="E143" s="31"/>
      <c r="F143" s="31"/>
      <c r="G143" s="31"/>
    </row>
    <row r="144" spans="1:8" ht="15" customHeight="1" x14ac:dyDescent="0.25">
      <c r="B144" s="32"/>
      <c r="C144" s="31"/>
      <c r="D144" s="31"/>
      <c r="E144" s="31"/>
      <c r="F144" s="31"/>
      <c r="G144" s="31"/>
    </row>
    <row r="145" spans="2:7" ht="15" customHeight="1" x14ac:dyDescent="0.25">
      <c r="B145" s="32"/>
      <c r="C145" s="31"/>
      <c r="D145" s="31"/>
      <c r="E145" s="31"/>
      <c r="F145" s="31"/>
      <c r="G145" s="31"/>
    </row>
    <row r="146" spans="2:7" ht="15" customHeight="1" x14ac:dyDescent="0.25">
      <c r="B146" s="32" t="s">
        <v>81</v>
      </c>
      <c r="C146" s="31"/>
      <c r="D146" s="31"/>
      <c r="E146" s="31"/>
      <c r="F146" s="31"/>
      <c r="G146" s="31"/>
    </row>
    <row r="147" spans="2:7" ht="15" customHeight="1" x14ac:dyDescent="0.25">
      <c r="B147" s="32" t="s">
        <v>82</v>
      </c>
      <c r="C147" s="31"/>
      <c r="D147" s="31"/>
      <c r="E147" s="31"/>
      <c r="F147" s="31"/>
      <c r="G147" s="31"/>
    </row>
  </sheetData>
  <mergeCells count="21">
    <mergeCell ref="B134:F134"/>
    <mergeCell ref="B4:G4"/>
    <mergeCell ref="B46:G46"/>
    <mergeCell ref="B11:F11"/>
    <mergeCell ref="B39:G39"/>
    <mergeCell ref="B6:G6"/>
    <mergeCell ref="B9:F9"/>
    <mergeCell ref="B10:E10"/>
    <mergeCell ref="B13:G13"/>
    <mergeCell ref="B35:F35"/>
    <mergeCell ref="B36:E36"/>
    <mergeCell ref="B50:F50"/>
    <mergeCell ref="B51:E51"/>
    <mergeCell ref="B52:F52"/>
    <mergeCell ref="B54:F54"/>
    <mergeCell ref="B44:F44"/>
    <mergeCell ref="B56:G56"/>
    <mergeCell ref="B43:E43"/>
    <mergeCell ref="B42:F42"/>
    <mergeCell ref="B2:G2"/>
    <mergeCell ref="B37:F37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Dario Martinez Ruiz</dc:creator>
  <cp:keywords/>
  <dc:description/>
  <cp:lastModifiedBy>Héctor Edgar Cifuentes Herrón</cp:lastModifiedBy>
  <cp:revision/>
  <dcterms:created xsi:type="dcterms:W3CDTF">2020-01-16T12:24:56Z</dcterms:created>
  <dcterms:modified xsi:type="dcterms:W3CDTF">2021-03-10T18:27:49Z</dcterms:modified>
  <cp:category/>
  <cp:contentStatus/>
</cp:coreProperties>
</file>