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dpvmfs01\profiles\pvilla\Documents\PAULA VILLA\1. CONTRATACIONES\2021\SPVA\ARRENDAMIENTO EQUIPOS\"/>
    </mc:Choice>
  </mc:AlternateContent>
  <xr:revisionPtr revIDLastSave="0" documentId="8_{5F8E0C32-0A88-45E5-9341-2E150A8E85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C" sheetId="1" r:id="rId1"/>
    <sheet name="PORTATIL" sheetId="2" r:id="rId2"/>
    <sheet name="WORKSTATION" sheetId="3" r:id="rId3"/>
    <sheet name="OTROS" sheetId="4" r:id="rId4"/>
    <sheet name="Resumen de la Propuest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4" i="4" l="1"/>
  <c r="E14" i="4" s="1"/>
  <c r="F14" i="4" s="1"/>
  <c r="D13" i="4"/>
  <c r="E13" i="4" s="1"/>
  <c r="F13" i="4" s="1"/>
  <c r="D12" i="4"/>
  <c r="E12" i="4" s="1"/>
  <c r="F12" i="4" s="1"/>
  <c r="D11" i="4"/>
  <c r="E11" i="4" s="1"/>
  <c r="F11" i="4" s="1"/>
  <c r="D10" i="4"/>
  <c r="E10" i="4" s="1"/>
  <c r="F10" i="4" s="1"/>
  <c r="D9" i="4"/>
  <c r="E9" i="4" s="1"/>
  <c r="F9" i="4" s="1"/>
  <c r="D8" i="4"/>
  <c r="E8" i="4" s="1"/>
  <c r="F8" i="4" s="1"/>
  <c r="D7" i="4"/>
  <c r="E7" i="4" s="1"/>
  <c r="F7" i="4" s="1"/>
  <c r="D6" i="4"/>
  <c r="E6" i="4" s="1"/>
  <c r="F6" i="4" s="1"/>
  <c r="D5" i="4"/>
  <c r="E5" i="4" s="1"/>
  <c r="F5" i="4" s="1"/>
  <c r="D4" i="4"/>
  <c r="E4" i="4" s="1"/>
  <c r="F4" i="4" s="1"/>
  <c r="D3" i="4"/>
  <c r="E3" i="4" s="1"/>
  <c r="F3" i="4" s="1"/>
  <c r="D2" i="4"/>
  <c r="E2" i="4" s="1"/>
  <c r="F2" i="4" s="1"/>
  <c r="B14" i="3"/>
  <c r="B15" i="3" s="1"/>
  <c r="B16" i="3" s="1"/>
  <c r="B7" i="5" s="1"/>
  <c r="F14" i="3"/>
  <c r="F15" i="3" s="1"/>
  <c r="F16" i="3" s="1"/>
  <c r="B9" i="5" s="1"/>
  <c r="D14" i="3"/>
  <c r="E14" i="2"/>
  <c r="E15" i="2" s="1"/>
  <c r="E16" i="2" s="1"/>
  <c r="B6" i="5" s="1"/>
  <c r="B14" i="2"/>
  <c r="B15" i="2" s="1"/>
  <c r="B16" i="2" s="1"/>
  <c r="B5" i="5" s="1"/>
  <c r="F15" i="1"/>
  <c r="F16" i="1" s="1"/>
  <c r="B4" i="5" s="1"/>
  <c r="B3" i="5"/>
  <c r="B16" i="1"/>
  <c r="B2" i="5" s="1"/>
  <c r="F15" i="4" l="1"/>
  <c r="B10" i="5" s="1"/>
  <c r="D15" i="3"/>
  <c r="D16" i="3" s="1"/>
  <c r="B8" i="5" s="1"/>
  <c r="B11" i="5" l="1"/>
</calcChain>
</file>

<file path=xl/sharedStrings.xml><?xml version="1.0" encoding="utf-8"?>
<sst xmlns="http://schemas.openxmlformats.org/spreadsheetml/2006/main" count="161" uniqueCount="65">
  <si>
    <t>Precio Unitario Alquiler</t>
  </si>
  <si>
    <t>Marca reconocida linea empresarial</t>
  </si>
  <si>
    <t>Procesador Intel CORE I5 de Sexta Generacion o superior</t>
  </si>
  <si>
    <t>Graficos Intel HD</t>
  </si>
  <si>
    <t>Tarjeta Gigabit Ethernet</t>
  </si>
  <si>
    <t>WINDOWS 10 PRO</t>
  </si>
  <si>
    <t>Subtotal</t>
  </si>
  <si>
    <t>IVA</t>
  </si>
  <si>
    <t>TOTAL</t>
  </si>
  <si>
    <t>VARIOS</t>
  </si>
  <si>
    <t>PC TIPO 1</t>
  </si>
  <si>
    <t>Procesador Intel CORE I7 de Sexta Generacion o superior</t>
  </si>
  <si>
    <t>Memoria RAM 8 GB x 1 Modulo</t>
  </si>
  <si>
    <t>Disco Duro 500 GB de 7200 rpm o superior</t>
  </si>
  <si>
    <t>PC TIPO 2</t>
  </si>
  <si>
    <t>Pantalla de 14"</t>
  </si>
  <si>
    <t>Portatil tipo 1</t>
  </si>
  <si>
    <t>WORKSTATION</t>
  </si>
  <si>
    <t xml:space="preserve">Telefono IP Cisco CP-3905 o compatible </t>
  </si>
  <si>
    <t>UNIDAD de CD USB Externa</t>
  </si>
  <si>
    <t>Multifuncional (impresión, Copia, escaneo, fax), Laser B/N
Conectividad USB y Red 10/100</t>
  </si>
  <si>
    <t>Multifuncional (impresión, Copia, escaneo, fax), Laser a Color
Conectividad USB y Red 10/100</t>
  </si>
  <si>
    <t>AP CISCO MERAKI MR42</t>
  </si>
  <si>
    <t>VALOR UNITARIO</t>
  </si>
  <si>
    <t>PC TIPO 3</t>
  </si>
  <si>
    <t>Tarjeta de video Nvidia GTX 1060 3GB DDR5</t>
  </si>
  <si>
    <t>Memoria RAM 16 GB (2 x 8 GB)</t>
  </si>
  <si>
    <t>Office 2016 o superior version Professional (SPLA o NUBE)</t>
  </si>
  <si>
    <t>1 Monitor: Pantalla LCD - LED 19" Ecualizable</t>
  </si>
  <si>
    <t>2 Monitores Pantalla LCD - LED 20-22" Ecualizable</t>
  </si>
  <si>
    <t>Procesador Intel XEON E-2144G</t>
  </si>
  <si>
    <t>Procesador Intel XEON W-2123</t>
  </si>
  <si>
    <t>Procesador Intel XEON 4116</t>
  </si>
  <si>
    <t>Almacenamiento
1 TB HD 7200 Rpm SATA 6Gb/s</t>
  </si>
  <si>
    <t>Tarjeta Grafica Nvidia Quadro P 1000 4GB</t>
  </si>
  <si>
    <t>Tarjeta Grafica Nvidia Quadro P2000 5GB</t>
  </si>
  <si>
    <t>WINDOWS 10 Pro for Workstation</t>
  </si>
  <si>
    <t>Fuente de poder 500W 90% de Eficiencia</t>
  </si>
  <si>
    <t>Fuente de poder 750W 90% de Eficiencia</t>
  </si>
  <si>
    <t>Fuente de poder 1125W 90% de Eficiencia</t>
  </si>
  <si>
    <t>2 monitores: Tamaño de pantalla (24") Relación de aspecto 16:9 Resolución nativa FHD (1920 x 1080 a 60 Hz) Brillo 250 cd/m² 1 Relación de contraste 1000:1 estático 5000000:1 dinámico 1 Ángulo de visión 178° Conector de entrada 1 VGA 1 HDMI 1.4 (compatible con HDCP) 1 DisplayPort™ 1.2 (compatible HDCP) Puertos 3 USB 3.0</t>
  </si>
  <si>
    <t>Tarjeta de red: 2 puertos 10/100/1000 Gbe</t>
  </si>
  <si>
    <t>Antivirus Kaspersky (otra version empresarial con consola administrada por el proveedor, politicas definidas por la ESU: Sophos, Trendmicro)</t>
  </si>
  <si>
    <t>Mouse inalámbricos (batería interna recargable, infrarojo, distancia 10m, 2 botones y 1 scroll, resolución de movimiento 400 dpi)</t>
  </si>
  <si>
    <t>Mouse alámbrico USB (infrarojo, 2 botones y 1 scroll, resolución de movimiento 400 dpi)</t>
  </si>
  <si>
    <t xml:space="preserve">Teclado USB (ergonómico, resistente a salpicaduras, teclas cóncavas, diseño ergonómico) </t>
  </si>
  <si>
    <r>
      <rPr>
        <sz val="12"/>
        <color theme="1"/>
        <rFont val="Calibri"/>
        <family val="2"/>
        <scheme val="minor"/>
      </rPr>
      <t>Pantalla 19” especificaciones minimas</t>
    </r>
    <r>
      <rPr>
        <sz val="12"/>
        <color rgb="FFFF0000"/>
        <rFont val="Calibri"/>
        <family val="2"/>
        <scheme val="minor"/>
      </rPr>
      <t xml:space="preserve"> (Tipo LED, resolución 1440x900, contraste 700:1, relación de aspecto 16:9, puerto VGA y HDMI)</t>
    </r>
  </si>
  <si>
    <r>
      <t>Pantalla 23” especificaciones minimas</t>
    </r>
    <r>
      <rPr>
        <sz val="12"/>
        <color rgb="FFFF0000"/>
        <rFont val="Calibri"/>
        <family val="2"/>
        <scheme val="minor"/>
      </rPr>
      <t xml:space="preserve"> (Tipo LED, resolución 1920x1080, contraste 700:1, relación de aspecto 16:9, puerto VGA y HDMI)</t>
    </r>
  </si>
  <si>
    <t>Office 365 Busines valor mes</t>
  </si>
  <si>
    <t>Licencia Antivirus Kaspersky</t>
  </si>
  <si>
    <t>Memoria 32 GB (4 x 8 GB) DDR4 -2666</t>
  </si>
  <si>
    <t>Guayas de Seguridad para portátil en acero, con código de desbloqueo</t>
  </si>
  <si>
    <t>Cantidad</t>
  </si>
  <si>
    <t>Portatil T1</t>
  </si>
  <si>
    <t>Portatil T2</t>
  </si>
  <si>
    <t>Workstation T1</t>
  </si>
  <si>
    <t>Workstation T2</t>
  </si>
  <si>
    <t>Workstation T3</t>
  </si>
  <si>
    <t>Otros</t>
  </si>
  <si>
    <t>Total</t>
  </si>
  <si>
    <t>Resumen de la Propuesta</t>
  </si>
  <si>
    <t>Total Otros</t>
  </si>
  <si>
    <t>Valores IVA Incluido</t>
  </si>
  <si>
    <t>WORKSTATION TIPO 2</t>
  </si>
  <si>
    <t>WORKSTATION TIPO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</si>
</sst>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-&quot;$&quot;\ * #,##0.0_-;\-&quot;$&quot;\ * #,##0.0_-;_-&quot;$&quot;\ * &quot;-&quot;_-;_-@_-"/>
    <numFmt numFmtId="165" formatCode="0.0"/>
    <numFmt numFmtId="166" formatCode="_-&quot;$&quot;\ * #,##0.00_-;\-&quot;$&quot;\ * #,##0.00_-;_-&quot;$&quot;\ * &quot;-&quot;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justify" vertical="center" wrapText="1"/>
    </xf>
    <xf numFmtId="42" fontId="0" fillId="0" borderId="1" xfId="1" applyFont="1" applyBorder="1"/>
    <xf numFmtId="164" fontId="0" fillId="0" borderId="1" xfId="1" applyNumberFormat="1" applyFont="1" applyBorder="1"/>
    <xf numFmtId="2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Fill="1" applyBorder="1" applyAlignment="1">
      <alignment wrapText="1"/>
    </xf>
    <xf numFmtId="164" fontId="0" fillId="0" borderId="1" xfId="0" applyNumberForma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165" fontId="7" fillId="0" borderId="1" xfId="0" applyNumberFormat="1" applyFont="1" applyBorder="1"/>
    <xf numFmtId="0" fontId="6" fillId="0" borderId="0" xfId="0" applyFont="1" applyAlignment="1">
      <alignment horizontal="center"/>
    </xf>
    <xf numFmtId="42" fontId="0" fillId="0" borderId="1" xfId="1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42" fontId="0" fillId="0" borderId="1" xfId="1" applyFont="1" applyBorder="1" applyAlignment="1">
      <alignment horizontal="center"/>
    </xf>
    <xf numFmtId="42" fontId="0" fillId="0" borderId="2" xfId="1" applyFont="1" applyBorder="1" applyAlignment="1">
      <alignment horizontal="center"/>
    </xf>
    <xf numFmtId="42" fontId="0" fillId="0" borderId="3" xfId="1" applyFont="1" applyBorder="1" applyAlignment="1">
      <alignment horizontal="center"/>
    </xf>
    <xf numFmtId="42" fontId="0" fillId="0" borderId="4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topLeftCell="B1" workbookViewId="0">
      <selection activeCell="H2" sqref="H2"/>
    </sheetView>
  </sheetViews>
  <sheetFormatPr baseColWidth="10" defaultRowHeight="15" x14ac:dyDescent="0.25"/>
  <cols>
    <col min="1" max="1" width="38" bestFit="1" customWidth="1"/>
    <col min="2" max="2" width="22" bestFit="1" customWidth="1"/>
    <col min="3" max="3" width="37.5703125" customWidth="1"/>
    <col min="4" max="4" width="22" bestFit="1" customWidth="1"/>
    <col min="5" max="5" width="39.5703125" customWidth="1"/>
    <col min="6" max="6" width="23" customWidth="1"/>
  </cols>
  <sheetData>
    <row r="1" spans="1:6" x14ac:dyDescent="0.25">
      <c r="B1" s="24"/>
      <c r="D1" s="24"/>
      <c r="F1" s="24"/>
    </row>
    <row r="2" spans="1:6" s="27" customFormat="1" x14ac:dyDescent="0.25">
      <c r="A2" s="26" t="s">
        <v>10</v>
      </c>
      <c r="B2" s="26" t="s">
        <v>0</v>
      </c>
      <c r="C2" s="26" t="s">
        <v>14</v>
      </c>
      <c r="D2" s="26" t="s">
        <v>0</v>
      </c>
      <c r="E2" s="26" t="s">
        <v>24</v>
      </c>
      <c r="F2" s="26" t="s">
        <v>0</v>
      </c>
    </row>
    <row r="3" spans="1:6" x14ac:dyDescent="0.25">
      <c r="A3" s="1" t="s">
        <v>1</v>
      </c>
      <c r="B3" s="28">
        <v>0</v>
      </c>
      <c r="C3" s="1" t="s">
        <v>1</v>
      </c>
      <c r="D3" s="29">
        <v>0</v>
      </c>
      <c r="E3" s="1" t="s">
        <v>1</v>
      </c>
      <c r="F3" s="28">
        <v>0</v>
      </c>
    </row>
    <row r="4" spans="1:6" ht="30" x14ac:dyDescent="0.25">
      <c r="A4" s="1" t="s">
        <v>2</v>
      </c>
      <c r="B4" s="28"/>
      <c r="C4" s="1" t="s">
        <v>11</v>
      </c>
      <c r="D4" s="30"/>
      <c r="E4" s="1" t="s">
        <v>11</v>
      </c>
      <c r="F4" s="28"/>
    </row>
    <row r="5" spans="1:6" ht="15" customHeight="1" x14ac:dyDescent="0.25">
      <c r="A5" s="1" t="s">
        <v>3</v>
      </c>
      <c r="B5" s="28"/>
      <c r="C5" s="1" t="s">
        <v>3</v>
      </c>
      <c r="D5" s="30"/>
      <c r="E5" s="1" t="s">
        <v>25</v>
      </c>
      <c r="F5" s="28"/>
    </row>
    <row r="6" spans="1:6" x14ac:dyDescent="0.25">
      <c r="A6" s="1" t="s">
        <v>4</v>
      </c>
      <c r="B6" s="28"/>
      <c r="C6" s="1" t="s">
        <v>4</v>
      </c>
      <c r="D6" s="30"/>
      <c r="E6" s="1" t="s">
        <v>4</v>
      </c>
      <c r="F6" s="28"/>
    </row>
    <row r="7" spans="1:6" x14ac:dyDescent="0.25">
      <c r="A7" s="1" t="s">
        <v>12</v>
      </c>
      <c r="B7" s="28"/>
      <c r="C7" s="1" t="s">
        <v>12</v>
      </c>
      <c r="D7" s="30"/>
      <c r="E7" s="1" t="s">
        <v>26</v>
      </c>
      <c r="F7" s="28"/>
    </row>
    <row r="8" spans="1:6" ht="15" customHeight="1" x14ac:dyDescent="0.25">
      <c r="A8" s="1" t="s">
        <v>13</v>
      </c>
      <c r="B8" s="28"/>
      <c r="C8" s="1" t="s">
        <v>13</v>
      </c>
      <c r="D8" s="30"/>
      <c r="E8" s="1" t="s">
        <v>13</v>
      </c>
      <c r="F8" s="28"/>
    </row>
    <row r="9" spans="1:6" ht="30" x14ac:dyDescent="0.25">
      <c r="A9" s="1" t="s">
        <v>28</v>
      </c>
      <c r="B9" s="28"/>
      <c r="C9" s="1" t="s">
        <v>28</v>
      </c>
      <c r="D9" s="30"/>
      <c r="E9" s="1" t="s">
        <v>29</v>
      </c>
      <c r="F9" s="28"/>
    </row>
    <row r="10" spans="1:6" x14ac:dyDescent="0.25">
      <c r="A10" s="1" t="s">
        <v>5</v>
      </c>
      <c r="B10" s="28"/>
      <c r="C10" s="1" t="s">
        <v>5</v>
      </c>
      <c r="D10" s="30"/>
      <c r="E10" s="1" t="s">
        <v>5</v>
      </c>
      <c r="F10" s="28"/>
    </row>
    <row r="11" spans="1:6" ht="30" x14ac:dyDescent="0.25">
      <c r="A11" s="1" t="s">
        <v>27</v>
      </c>
      <c r="B11" s="28"/>
      <c r="C11" s="1" t="s">
        <v>27</v>
      </c>
      <c r="D11" s="30"/>
      <c r="E11" s="1" t="s">
        <v>27</v>
      </c>
      <c r="F11" s="28"/>
    </row>
    <row r="12" spans="1:6" ht="60" x14ac:dyDescent="0.25">
      <c r="A12" s="1" t="s">
        <v>42</v>
      </c>
      <c r="B12" s="28"/>
      <c r="C12" s="1" t="s">
        <v>42</v>
      </c>
      <c r="D12" s="31"/>
      <c r="E12" s="1" t="s">
        <v>42</v>
      </c>
      <c r="F12" s="28"/>
    </row>
    <row r="13" spans="1:6" x14ac:dyDescent="0.25">
      <c r="A13" s="1" t="s">
        <v>52</v>
      </c>
      <c r="B13" s="4">
        <v>1</v>
      </c>
      <c r="C13" s="1" t="s">
        <v>52</v>
      </c>
      <c r="D13" s="25">
        <v>1</v>
      </c>
      <c r="E13" s="1" t="s">
        <v>52</v>
      </c>
      <c r="F13" s="4">
        <v>1</v>
      </c>
    </row>
    <row r="14" spans="1:6" x14ac:dyDescent="0.25">
      <c r="A14" s="3" t="s">
        <v>6</v>
      </c>
      <c r="B14" s="15">
        <v>0</v>
      </c>
      <c r="C14" s="3" t="s">
        <v>6</v>
      </c>
      <c r="D14" s="14">
        <v>0</v>
      </c>
      <c r="E14" s="3" t="s">
        <v>6</v>
      </c>
      <c r="F14" s="15">
        <v>0</v>
      </c>
    </row>
    <row r="15" spans="1:6" x14ac:dyDescent="0.25">
      <c r="A15" s="3" t="s">
        <v>7</v>
      </c>
      <c r="B15" s="15">
        <v>0</v>
      </c>
      <c r="C15" s="3" t="s">
        <v>7</v>
      </c>
      <c r="D15" s="14">
        <v>0</v>
      </c>
      <c r="E15" s="3" t="s">
        <v>7</v>
      </c>
      <c r="F15" s="15">
        <f>F14*0.19</f>
        <v>0</v>
      </c>
    </row>
    <row r="16" spans="1:6" x14ac:dyDescent="0.25">
      <c r="A16" s="3" t="s">
        <v>8</v>
      </c>
      <c r="B16" s="15">
        <f>B15+B14</f>
        <v>0</v>
      </c>
      <c r="C16" s="3" t="s">
        <v>8</v>
      </c>
      <c r="D16" s="14">
        <f>D15+D14</f>
        <v>0</v>
      </c>
      <c r="E16" s="3" t="s">
        <v>8</v>
      </c>
      <c r="F16" s="15">
        <f>F15+F14</f>
        <v>0</v>
      </c>
    </row>
  </sheetData>
  <mergeCells count="3">
    <mergeCell ref="B3:B12"/>
    <mergeCell ref="D3:D12"/>
    <mergeCell ref="F3:F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B13" sqref="B13"/>
    </sheetView>
  </sheetViews>
  <sheetFormatPr baseColWidth="10" defaultRowHeight="15" x14ac:dyDescent="0.25"/>
  <cols>
    <col min="1" max="1" width="35.5703125" customWidth="1"/>
    <col min="2" max="2" width="22" bestFit="1" customWidth="1"/>
    <col min="4" max="4" width="37.7109375" customWidth="1"/>
    <col min="5" max="5" width="24" customWidth="1"/>
  </cols>
  <sheetData>
    <row r="1" spans="1:9" x14ac:dyDescent="0.25">
      <c r="B1" s="24"/>
      <c r="E1" s="24"/>
      <c r="H1" s="24"/>
      <c r="I1" s="24"/>
    </row>
    <row r="2" spans="1:9" s="27" customFormat="1" x14ac:dyDescent="0.25">
      <c r="A2" s="26" t="s">
        <v>16</v>
      </c>
      <c r="B2" s="26" t="s">
        <v>0</v>
      </c>
      <c r="D2" s="26" t="s">
        <v>16</v>
      </c>
      <c r="E2" s="26" t="s">
        <v>0</v>
      </c>
    </row>
    <row r="3" spans="1:9" x14ac:dyDescent="0.25">
      <c r="A3" s="1" t="s">
        <v>1</v>
      </c>
      <c r="B3" s="32">
        <v>0</v>
      </c>
      <c r="D3" s="1" t="s">
        <v>1</v>
      </c>
      <c r="E3" s="32">
        <v>0</v>
      </c>
    </row>
    <row r="4" spans="1:9" ht="30" x14ac:dyDescent="0.25">
      <c r="A4" s="1" t="s">
        <v>2</v>
      </c>
      <c r="B4" s="32"/>
      <c r="D4" s="1" t="s">
        <v>11</v>
      </c>
      <c r="E4" s="32"/>
    </row>
    <row r="5" spans="1:9" x14ac:dyDescent="0.25">
      <c r="A5" s="1" t="s">
        <v>3</v>
      </c>
      <c r="B5" s="32"/>
      <c r="D5" s="1" t="s">
        <v>3</v>
      </c>
      <c r="E5" s="32"/>
    </row>
    <row r="6" spans="1:9" x14ac:dyDescent="0.25">
      <c r="A6" s="1" t="s">
        <v>4</v>
      </c>
      <c r="B6" s="32"/>
      <c r="D6" s="1" t="s">
        <v>4</v>
      </c>
      <c r="E6" s="32"/>
    </row>
    <row r="7" spans="1:9" x14ac:dyDescent="0.25">
      <c r="A7" s="1" t="s">
        <v>12</v>
      </c>
      <c r="B7" s="32"/>
      <c r="D7" s="1" t="s">
        <v>12</v>
      </c>
      <c r="E7" s="32"/>
    </row>
    <row r="8" spans="1:9" ht="30" x14ac:dyDescent="0.25">
      <c r="A8" s="1" t="s">
        <v>13</v>
      </c>
      <c r="B8" s="32"/>
      <c r="D8" s="1" t="s">
        <v>13</v>
      </c>
      <c r="E8" s="32"/>
    </row>
    <row r="9" spans="1:9" x14ac:dyDescent="0.25">
      <c r="A9" s="1" t="s">
        <v>15</v>
      </c>
      <c r="B9" s="32"/>
      <c r="D9" s="1" t="s">
        <v>15</v>
      </c>
      <c r="E9" s="32"/>
    </row>
    <row r="10" spans="1:9" x14ac:dyDescent="0.25">
      <c r="A10" s="1" t="s">
        <v>5</v>
      </c>
      <c r="B10" s="32"/>
      <c r="D10" s="1" t="s">
        <v>5</v>
      </c>
      <c r="E10" s="32"/>
    </row>
    <row r="11" spans="1:9" ht="30" x14ac:dyDescent="0.25">
      <c r="A11" s="1" t="s">
        <v>27</v>
      </c>
      <c r="B11" s="32"/>
      <c r="D11" s="1" t="s">
        <v>27</v>
      </c>
      <c r="E11" s="32"/>
    </row>
    <row r="12" spans="1:9" ht="60" x14ac:dyDescent="0.25">
      <c r="A12" s="1" t="s">
        <v>42</v>
      </c>
      <c r="B12" s="32"/>
      <c r="D12" s="1" t="s">
        <v>42</v>
      </c>
      <c r="E12" s="32"/>
    </row>
    <row r="13" spans="1:9" x14ac:dyDescent="0.25">
      <c r="A13" s="1" t="s">
        <v>52</v>
      </c>
      <c r="B13" s="4">
        <v>1</v>
      </c>
      <c r="D13" s="1" t="s">
        <v>52</v>
      </c>
      <c r="E13" s="4">
        <v>1</v>
      </c>
    </row>
    <row r="14" spans="1:9" x14ac:dyDescent="0.25">
      <c r="A14" s="3" t="s">
        <v>6</v>
      </c>
      <c r="B14" s="15">
        <f>B13*B3</f>
        <v>0</v>
      </c>
      <c r="D14" s="3" t="s">
        <v>6</v>
      </c>
      <c r="E14" s="15">
        <f>E13*E3</f>
        <v>0</v>
      </c>
    </row>
    <row r="15" spans="1:9" x14ac:dyDescent="0.25">
      <c r="A15" s="3" t="s">
        <v>7</v>
      </c>
      <c r="B15" s="15">
        <f>B14*0.19</f>
        <v>0</v>
      </c>
      <c r="D15" s="3" t="s">
        <v>7</v>
      </c>
      <c r="E15" s="15">
        <f>E14*0.19</f>
        <v>0</v>
      </c>
    </row>
    <row r="16" spans="1:9" x14ac:dyDescent="0.25">
      <c r="A16" s="3" t="s">
        <v>8</v>
      </c>
      <c r="B16" s="15">
        <f>B15+B14</f>
        <v>0</v>
      </c>
      <c r="D16" s="3" t="s">
        <v>8</v>
      </c>
      <c r="E16" s="15">
        <f>E15+E14</f>
        <v>0</v>
      </c>
    </row>
  </sheetData>
  <mergeCells count="2">
    <mergeCell ref="B3:B12"/>
    <mergeCell ref="E3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topLeftCell="A7" workbookViewId="0">
      <selection activeCell="J11" sqref="J11"/>
    </sheetView>
  </sheetViews>
  <sheetFormatPr baseColWidth="10" defaultRowHeight="15" x14ac:dyDescent="0.25"/>
  <cols>
    <col min="1" max="1" width="34.85546875" bestFit="1" customWidth="1"/>
    <col min="2" max="2" width="22" bestFit="1" customWidth="1"/>
    <col min="3" max="3" width="34.42578125" bestFit="1" customWidth="1"/>
    <col min="4" max="4" width="22" bestFit="1" customWidth="1"/>
    <col min="5" max="5" width="36" customWidth="1"/>
    <col min="6" max="6" width="22" bestFit="1" customWidth="1"/>
  </cols>
  <sheetData>
    <row r="1" spans="1:6" x14ac:dyDescent="0.25">
      <c r="B1" s="24"/>
      <c r="D1" s="24"/>
      <c r="F1" s="24"/>
    </row>
    <row r="2" spans="1:6" x14ac:dyDescent="0.25">
      <c r="A2" s="2" t="s">
        <v>17</v>
      </c>
      <c r="B2" s="2" t="s">
        <v>0</v>
      </c>
      <c r="C2" s="2" t="s">
        <v>64</v>
      </c>
      <c r="D2" s="2" t="s">
        <v>0</v>
      </c>
      <c r="E2" s="2" t="s">
        <v>63</v>
      </c>
      <c r="F2" s="2" t="s">
        <v>0</v>
      </c>
    </row>
    <row r="3" spans="1:6" x14ac:dyDescent="0.25">
      <c r="A3" s="5" t="s">
        <v>30</v>
      </c>
      <c r="B3" s="33">
        <v>0</v>
      </c>
      <c r="C3" s="5" t="s">
        <v>31</v>
      </c>
      <c r="D3" s="33">
        <v>0</v>
      </c>
      <c r="E3" s="5" t="s">
        <v>32</v>
      </c>
      <c r="F3" s="33">
        <v>0</v>
      </c>
    </row>
    <row r="4" spans="1:6" x14ac:dyDescent="0.25">
      <c r="A4" s="5" t="s">
        <v>50</v>
      </c>
      <c r="B4" s="34"/>
      <c r="C4" s="5" t="s">
        <v>50</v>
      </c>
      <c r="D4" s="34"/>
      <c r="E4" s="5" t="s">
        <v>50</v>
      </c>
      <c r="F4" s="34"/>
    </row>
    <row r="5" spans="1:6" ht="26.25" x14ac:dyDescent="0.25">
      <c r="A5" s="6" t="s">
        <v>33</v>
      </c>
      <c r="B5" s="34"/>
      <c r="C5" s="6" t="s">
        <v>33</v>
      </c>
      <c r="D5" s="34"/>
      <c r="E5" s="6" t="s">
        <v>33</v>
      </c>
      <c r="F5" s="34"/>
    </row>
    <row r="6" spans="1:6" x14ac:dyDescent="0.25">
      <c r="A6" s="5" t="s">
        <v>34</v>
      </c>
      <c r="B6" s="34"/>
      <c r="C6" s="5" t="s">
        <v>35</v>
      </c>
      <c r="D6" s="34"/>
      <c r="E6" s="5" t="s">
        <v>35</v>
      </c>
      <c r="F6" s="34"/>
    </row>
    <row r="7" spans="1:6" x14ac:dyDescent="0.25">
      <c r="A7" s="5" t="s">
        <v>36</v>
      </c>
      <c r="B7" s="34"/>
      <c r="C7" s="5" t="s">
        <v>36</v>
      </c>
      <c r="D7" s="34"/>
      <c r="E7" s="5" t="s">
        <v>36</v>
      </c>
      <c r="F7" s="34"/>
    </row>
    <row r="8" spans="1:6" x14ac:dyDescent="0.25">
      <c r="A8" s="5" t="s">
        <v>37</v>
      </c>
      <c r="B8" s="34"/>
      <c r="C8" s="5" t="s">
        <v>38</v>
      </c>
      <c r="D8" s="34"/>
      <c r="E8" s="5" t="s">
        <v>39</v>
      </c>
      <c r="F8" s="34"/>
    </row>
    <row r="9" spans="1:6" ht="114.75" x14ac:dyDescent="0.25">
      <c r="A9" s="7" t="s">
        <v>40</v>
      </c>
      <c r="B9" s="34"/>
      <c r="C9" s="7" t="s">
        <v>40</v>
      </c>
      <c r="D9" s="34"/>
      <c r="E9" s="7" t="s">
        <v>40</v>
      </c>
      <c r="F9" s="34"/>
    </row>
    <row r="10" spans="1:6" ht="26.25" x14ac:dyDescent="0.25">
      <c r="A10" s="8" t="s">
        <v>41</v>
      </c>
      <c r="B10" s="34"/>
      <c r="C10" s="8" t="s">
        <v>41</v>
      </c>
      <c r="D10" s="34"/>
      <c r="E10" s="8" t="s">
        <v>41</v>
      </c>
      <c r="F10" s="34"/>
    </row>
    <row r="11" spans="1:6" ht="30" x14ac:dyDescent="0.25">
      <c r="A11" s="1" t="s">
        <v>27</v>
      </c>
      <c r="B11" s="34"/>
      <c r="C11" s="1" t="s">
        <v>27</v>
      </c>
      <c r="D11" s="34"/>
      <c r="E11" s="1" t="s">
        <v>27</v>
      </c>
      <c r="F11" s="34"/>
    </row>
    <row r="12" spans="1:6" ht="75" x14ac:dyDescent="0.25">
      <c r="A12" s="1" t="s">
        <v>42</v>
      </c>
      <c r="B12" s="35"/>
      <c r="C12" s="1" t="s">
        <v>42</v>
      </c>
      <c r="D12" s="35"/>
      <c r="E12" s="1" t="s">
        <v>42</v>
      </c>
      <c r="F12" s="35"/>
    </row>
    <row r="13" spans="1:6" x14ac:dyDescent="0.25">
      <c r="A13" s="1" t="s">
        <v>52</v>
      </c>
      <c r="B13" s="9">
        <v>1</v>
      </c>
      <c r="C13" s="1" t="s">
        <v>52</v>
      </c>
      <c r="D13" s="9">
        <v>1</v>
      </c>
      <c r="E13" s="1" t="s">
        <v>52</v>
      </c>
      <c r="F13" s="9">
        <v>1</v>
      </c>
    </row>
    <row r="14" spans="1:6" x14ac:dyDescent="0.25">
      <c r="A14" s="3" t="s">
        <v>6</v>
      </c>
      <c r="B14" s="15">
        <f>B13*B3</f>
        <v>0</v>
      </c>
      <c r="C14" s="18" t="s">
        <v>6</v>
      </c>
      <c r="D14" s="15">
        <f>D13*D3</f>
        <v>0</v>
      </c>
      <c r="E14" s="18" t="s">
        <v>6</v>
      </c>
      <c r="F14" s="15">
        <f>F13*F3</f>
        <v>0</v>
      </c>
    </row>
    <row r="15" spans="1:6" x14ac:dyDescent="0.25">
      <c r="A15" s="3" t="s">
        <v>7</v>
      </c>
      <c r="B15" s="15">
        <f>B14*0.19</f>
        <v>0</v>
      </c>
      <c r="C15" s="18" t="s">
        <v>7</v>
      </c>
      <c r="D15" s="15">
        <f>D14*0.19</f>
        <v>0</v>
      </c>
      <c r="E15" s="18" t="s">
        <v>7</v>
      </c>
      <c r="F15" s="15">
        <f>F14*0.19</f>
        <v>0</v>
      </c>
    </row>
    <row r="16" spans="1:6" x14ac:dyDescent="0.25">
      <c r="A16" s="3" t="s">
        <v>8</v>
      </c>
      <c r="B16" s="15">
        <f>B15+B14</f>
        <v>0</v>
      </c>
      <c r="C16" s="18" t="s">
        <v>8</v>
      </c>
      <c r="D16" s="15">
        <f>D15+D14</f>
        <v>0</v>
      </c>
      <c r="E16" s="18" t="s">
        <v>8</v>
      </c>
      <c r="F16" s="15">
        <f>F15+F14</f>
        <v>0</v>
      </c>
    </row>
  </sheetData>
  <mergeCells count="3">
    <mergeCell ref="B3:B12"/>
    <mergeCell ref="D3:D12"/>
    <mergeCell ref="F3:F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opLeftCell="A10" workbookViewId="0">
      <selection activeCell="A10" sqref="A10"/>
    </sheetView>
  </sheetViews>
  <sheetFormatPr baseColWidth="10" defaultRowHeight="15" x14ac:dyDescent="0.25"/>
  <cols>
    <col min="1" max="1" width="36.7109375" bestFit="1" customWidth="1"/>
    <col min="2" max="6" width="21" customWidth="1"/>
  </cols>
  <sheetData>
    <row r="1" spans="1:6" x14ac:dyDescent="0.25">
      <c r="A1" s="2" t="s">
        <v>9</v>
      </c>
      <c r="B1" s="2" t="s">
        <v>52</v>
      </c>
      <c r="C1" s="2" t="s">
        <v>23</v>
      </c>
      <c r="D1" s="2" t="s">
        <v>6</v>
      </c>
      <c r="E1" s="2" t="s">
        <v>7</v>
      </c>
      <c r="F1" s="2" t="s">
        <v>8</v>
      </c>
    </row>
    <row r="2" spans="1:6" x14ac:dyDescent="0.25">
      <c r="A2" s="2" t="s">
        <v>18</v>
      </c>
      <c r="B2" s="2">
        <v>1</v>
      </c>
      <c r="C2" s="14">
        <v>0</v>
      </c>
      <c r="D2" s="15">
        <f>C2*B2</f>
        <v>0</v>
      </c>
      <c r="E2" s="15">
        <f>D2*0.19</f>
        <v>0</v>
      </c>
      <c r="F2" s="15">
        <f>E2+D2</f>
        <v>0</v>
      </c>
    </row>
    <row r="3" spans="1:6" x14ac:dyDescent="0.25">
      <c r="A3" s="2" t="s">
        <v>19</v>
      </c>
      <c r="B3" s="2">
        <v>1</v>
      </c>
      <c r="C3" s="14">
        <v>0</v>
      </c>
      <c r="D3" s="15">
        <f t="shared" ref="D3:D14" si="0">C3*B3</f>
        <v>0</v>
      </c>
      <c r="E3" s="15">
        <f t="shared" ref="E3:E14" si="1">D3*0.19</f>
        <v>0</v>
      </c>
      <c r="F3" s="15">
        <f t="shared" ref="F3:F14" si="2">E3+D3</f>
        <v>0</v>
      </c>
    </row>
    <row r="4" spans="1:6" ht="45" x14ac:dyDescent="0.25">
      <c r="A4" s="1" t="s">
        <v>20</v>
      </c>
      <c r="B4" s="2">
        <v>1</v>
      </c>
      <c r="C4" s="14">
        <v>0</v>
      </c>
      <c r="D4" s="15">
        <f t="shared" si="0"/>
        <v>0</v>
      </c>
      <c r="E4" s="15">
        <f t="shared" si="1"/>
        <v>0</v>
      </c>
      <c r="F4" s="15">
        <f t="shared" si="2"/>
        <v>0</v>
      </c>
    </row>
    <row r="5" spans="1:6" ht="45" x14ac:dyDescent="0.25">
      <c r="A5" s="1" t="s">
        <v>21</v>
      </c>
      <c r="B5" s="2">
        <v>1</v>
      </c>
      <c r="C5" s="14">
        <v>0</v>
      </c>
      <c r="D5" s="15">
        <f t="shared" si="0"/>
        <v>0</v>
      </c>
      <c r="E5" s="15">
        <f t="shared" si="1"/>
        <v>0</v>
      </c>
      <c r="F5" s="15">
        <f t="shared" si="2"/>
        <v>0</v>
      </c>
    </row>
    <row r="6" spans="1:6" x14ac:dyDescent="0.25">
      <c r="A6" s="2" t="s">
        <v>22</v>
      </c>
      <c r="B6" s="2">
        <v>1</v>
      </c>
      <c r="C6" s="14">
        <v>0</v>
      </c>
      <c r="D6" s="15">
        <f t="shared" si="0"/>
        <v>0</v>
      </c>
      <c r="E6" s="15">
        <f t="shared" si="1"/>
        <v>0</v>
      </c>
      <c r="F6" s="15">
        <f t="shared" si="2"/>
        <v>0</v>
      </c>
    </row>
    <row r="7" spans="1:6" ht="63" x14ac:dyDescent="0.25">
      <c r="A7" s="10" t="s">
        <v>43</v>
      </c>
      <c r="B7" s="2">
        <v>1</v>
      </c>
      <c r="C7" s="14">
        <v>0</v>
      </c>
      <c r="D7" s="15">
        <f t="shared" si="0"/>
        <v>0</v>
      </c>
      <c r="E7" s="15">
        <f t="shared" si="1"/>
        <v>0</v>
      </c>
      <c r="F7" s="15">
        <f t="shared" si="2"/>
        <v>0</v>
      </c>
    </row>
    <row r="8" spans="1:6" ht="47.25" x14ac:dyDescent="0.25">
      <c r="A8" s="10" t="s">
        <v>44</v>
      </c>
      <c r="B8" s="2">
        <v>1</v>
      </c>
      <c r="C8" s="14">
        <v>0</v>
      </c>
      <c r="D8" s="15">
        <f t="shared" si="0"/>
        <v>0</v>
      </c>
      <c r="E8" s="15">
        <f t="shared" si="1"/>
        <v>0</v>
      </c>
      <c r="F8" s="15">
        <f t="shared" si="2"/>
        <v>0</v>
      </c>
    </row>
    <row r="9" spans="1:6" ht="47.25" x14ac:dyDescent="0.25">
      <c r="A9" s="10" t="s">
        <v>45</v>
      </c>
      <c r="B9" s="2">
        <v>1</v>
      </c>
      <c r="C9" s="14">
        <v>0</v>
      </c>
      <c r="D9" s="15">
        <f t="shared" si="0"/>
        <v>0</v>
      </c>
      <c r="E9" s="15">
        <f t="shared" si="1"/>
        <v>0</v>
      </c>
      <c r="F9" s="15">
        <f t="shared" si="2"/>
        <v>0</v>
      </c>
    </row>
    <row r="10" spans="1:6" ht="63" x14ac:dyDescent="0.25">
      <c r="A10" s="11" t="s">
        <v>46</v>
      </c>
      <c r="B10" s="2">
        <v>1</v>
      </c>
      <c r="C10" s="14">
        <v>0</v>
      </c>
      <c r="D10" s="15">
        <f t="shared" si="0"/>
        <v>0</v>
      </c>
      <c r="E10" s="15">
        <f t="shared" si="1"/>
        <v>0</v>
      </c>
      <c r="F10" s="15">
        <f t="shared" si="2"/>
        <v>0</v>
      </c>
    </row>
    <row r="11" spans="1:6" ht="63" x14ac:dyDescent="0.25">
      <c r="A11" s="12" t="s">
        <v>47</v>
      </c>
      <c r="B11" s="2">
        <v>1</v>
      </c>
      <c r="C11" s="14">
        <v>0</v>
      </c>
      <c r="D11" s="15">
        <f t="shared" si="0"/>
        <v>0</v>
      </c>
      <c r="E11" s="15">
        <f t="shared" si="1"/>
        <v>0</v>
      </c>
      <c r="F11" s="15">
        <f t="shared" si="2"/>
        <v>0</v>
      </c>
    </row>
    <row r="12" spans="1:6" ht="31.5" x14ac:dyDescent="0.25">
      <c r="A12" s="12" t="s">
        <v>51</v>
      </c>
      <c r="B12" s="2">
        <v>1</v>
      </c>
      <c r="C12" s="14">
        <v>0</v>
      </c>
      <c r="D12" s="15">
        <f t="shared" si="0"/>
        <v>0</v>
      </c>
      <c r="E12" s="15">
        <f t="shared" si="1"/>
        <v>0</v>
      </c>
      <c r="F12" s="15">
        <f t="shared" si="2"/>
        <v>0</v>
      </c>
    </row>
    <row r="13" spans="1:6" ht="15.75" x14ac:dyDescent="0.25">
      <c r="A13" s="13" t="s">
        <v>48</v>
      </c>
      <c r="B13" s="2">
        <v>1</v>
      </c>
      <c r="C13" s="14">
        <v>0</v>
      </c>
      <c r="D13" s="15">
        <f t="shared" si="0"/>
        <v>0</v>
      </c>
      <c r="E13" s="15">
        <f t="shared" si="1"/>
        <v>0</v>
      </c>
      <c r="F13" s="15">
        <f t="shared" si="2"/>
        <v>0</v>
      </c>
    </row>
    <row r="14" spans="1:6" ht="15.75" x14ac:dyDescent="0.25">
      <c r="A14" s="13" t="s">
        <v>49</v>
      </c>
      <c r="B14" s="2">
        <v>1</v>
      </c>
      <c r="C14" s="14">
        <v>0</v>
      </c>
      <c r="D14" s="15">
        <f t="shared" si="0"/>
        <v>0</v>
      </c>
      <c r="E14" s="15">
        <f t="shared" si="1"/>
        <v>0</v>
      </c>
      <c r="F14" s="15">
        <f t="shared" si="2"/>
        <v>0</v>
      </c>
    </row>
    <row r="15" spans="1:6" x14ac:dyDescent="0.25">
      <c r="A15" t="s">
        <v>61</v>
      </c>
      <c r="B15" s="2"/>
      <c r="C15" s="2"/>
      <c r="D15" s="17"/>
      <c r="E15" s="16"/>
      <c r="F15" s="19">
        <f>SUM(F2:F14)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workbookViewId="0">
      <selection activeCell="D16" sqref="D16"/>
    </sheetView>
  </sheetViews>
  <sheetFormatPr baseColWidth="10" defaultRowHeight="15" x14ac:dyDescent="0.25"/>
  <cols>
    <col min="1" max="1" width="21.5703125" customWidth="1"/>
    <col min="2" max="2" width="19.140625" customWidth="1"/>
  </cols>
  <sheetData>
    <row r="1" spans="1:2" ht="30" x14ac:dyDescent="0.25">
      <c r="A1" s="20" t="s">
        <v>60</v>
      </c>
      <c r="B1" s="21" t="s">
        <v>6</v>
      </c>
    </row>
    <row r="2" spans="1:2" x14ac:dyDescent="0.25">
      <c r="A2" s="2" t="s">
        <v>10</v>
      </c>
      <c r="B2" s="17">
        <f>PC!B16</f>
        <v>0</v>
      </c>
    </row>
    <row r="3" spans="1:2" x14ac:dyDescent="0.25">
      <c r="A3" s="2" t="s">
        <v>14</v>
      </c>
      <c r="B3" s="17">
        <f>PC!D16</f>
        <v>0</v>
      </c>
    </row>
    <row r="4" spans="1:2" x14ac:dyDescent="0.25">
      <c r="A4" s="2" t="s">
        <v>24</v>
      </c>
      <c r="B4" s="17">
        <f>PC!F16</f>
        <v>0</v>
      </c>
    </row>
    <row r="5" spans="1:2" x14ac:dyDescent="0.25">
      <c r="A5" s="2" t="s">
        <v>53</v>
      </c>
      <c r="B5" s="17">
        <f>PORTATIL!B16</f>
        <v>0</v>
      </c>
    </row>
    <row r="6" spans="1:2" x14ac:dyDescent="0.25">
      <c r="A6" s="2" t="s">
        <v>54</v>
      </c>
      <c r="B6" s="17">
        <f>PORTATIL!E16</f>
        <v>0</v>
      </c>
    </row>
    <row r="7" spans="1:2" x14ac:dyDescent="0.25">
      <c r="A7" s="2" t="s">
        <v>55</v>
      </c>
      <c r="B7" s="17">
        <f>WORKSTATION!B16</f>
        <v>0</v>
      </c>
    </row>
    <row r="8" spans="1:2" x14ac:dyDescent="0.25">
      <c r="A8" s="2" t="s">
        <v>56</v>
      </c>
      <c r="B8" s="17">
        <f>WORKSTATION!D16</f>
        <v>0</v>
      </c>
    </row>
    <row r="9" spans="1:2" x14ac:dyDescent="0.25">
      <c r="A9" s="2" t="s">
        <v>57</v>
      </c>
      <c r="B9" s="17">
        <f>WORKSTATION!F16</f>
        <v>0</v>
      </c>
    </row>
    <row r="10" spans="1:2" x14ac:dyDescent="0.25">
      <c r="A10" s="2" t="s">
        <v>58</v>
      </c>
      <c r="B10" s="17">
        <f>OTROS!F15</f>
        <v>0</v>
      </c>
    </row>
    <row r="11" spans="1:2" ht="15.75" x14ac:dyDescent="0.25">
      <c r="A11" s="22" t="s">
        <v>59</v>
      </c>
      <c r="B11" s="23">
        <f>SUM(B2:B10)</f>
        <v>0</v>
      </c>
    </row>
    <row r="13" spans="1:2" x14ac:dyDescent="0.25">
      <c r="A13" s="36" t="s">
        <v>62</v>
      </c>
      <c r="B13" s="36"/>
    </row>
  </sheetData>
  <mergeCells count="1"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PC</vt:lpstr>
      <vt:lpstr>PORTATIL</vt:lpstr>
      <vt:lpstr>WORKSTATION</vt:lpstr>
      <vt:lpstr>OTROS</vt:lpstr>
      <vt:lpstr>Resumen de la Propuesta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Esteban Montaño Lopez</dc:creator>
  <cp:lastModifiedBy>Paula Andrea Villa Rodriguez</cp:lastModifiedBy>
  <dcterms:created xsi:type="dcterms:W3CDTF">2018-12-27T16:06:22Z</dcterms:created>
  <dcterms:modified xsi:type="dcterms:W3CDTF">2021-03-24T13:33:44Z</dcterms:modified>
</cp:coreProperties>
</file>